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Yfirlit" sheetId="1" r:id="rId1"/>
  </sheets>
  <definedNames>
    <definedName name="_xlnm.Print_Area" localSheetId="0">'Yfirlit'!$A$1:$I$83</definedName>
    <definedName name="_xlnm.Print_Titles" localSheetId="0">'Yfirlit'!$1:$7</definedName>
  </definedNames>
  <calcPr fullCalcOnLoad="1"/>
</workbook>
</file>

<file path=xl/sharedStrings.xml><?xml version="1.0" encoding="utf-8"?>
<sst xmlns="http://schemas.openxmlformats.org/spreadsheetml/2006/main" count="95" uniqueCount="93">
  <si>
    <t>Nr.</t>
  </si>
  <si>
    <t>Sveitarfélög</t>
  </si>
  <si>
    <t xml:space="preserve">Reykjavíkurborg                </t>
  </si>
  <si>
    <t>Kópavogsbær</t>
  </si>
  <si>
    <t>Seltjarnarneskaupstaður</t>
  </si>
  <si>
    <t xml:space="preserve">Garðabær                       </t>
  </si>
  <si>
    <t xml:space="preserve">Hafnarfjarðarkaupstaður </t>
  </si>
  <si>
    <t xml:space="preserve">Mosfellsbær                    </t>
  </si>
  <si>
    <t xml:space="preserve">Kjósarhreppur                  </t>
  </si>
  <si>
    <t>Reykjanesbær</t>
  </si>
  <si>
    <t>Grindavíkurbær</t>
  </si>
  <si>
    <t>Sandgerðisbær</t>
  </si>
  <si>
    <t>Sveitarfélagið Garður</t>
  </si>
  <si>
    <t>Sveitarfélagið Vogar</t>
  </si>
  <si>
    <t xml:space="preserve">Akraneskaupstaður   </t>
  </si>
  <si>
    <t>Skorradalshreppur</t>
  </si>
  <si>
    <t>Hvalfjarðarsveit</t>
  </si>
  <si>
    <t xml:space="preserve">Borgarbyggð                    </t>
  </si>
  <si>
    <t>Grundarfjarðarbær</t>
  </si>
  <si>
    <t>Helgafellssveit</t>
  </si>
  <si>
    <t xml:space="preserve">Stykkishólmsbær                </t>
  </si>
  <si>
    <t>Eyja- og Miklaholtshreppur</t>
  </si>
  <si>
    <t xml:space="preserve">Snæfellsbær                    </t>
  </si>
  <si>
    <t xml:space="preserve">Dalabyggð                      </t>
  </si>
  <si>
    <t>Bolungarvíkurkaupstaður</t>
  </si>
  <si>
    <t>Ísafjarðarbær</t>
  </si>
  <si>
    <t xml:space="preserve">Reykhólahreppur                </t>
  </si>
  <si>
    <t>Tálknafjarðarhreppur</t>
  </si>
  <si>
    <t xml:space="preserve">Vesturbyggð                    </t>
  </si>
  <si>
    <t xml:space="preserve">Súðavíkurhreppur               </t>
  </si>
  <si>
    <t xml:space="preserve">Árneshreppur                   </t>
  </si>
  <si>
    <t>Kaldrananeshreppur</t>
  </si>
  <si>
    <t>Strandabyggð</t>
  </si>
  <si>
    <t>Sveitarfélagið Skagafjörður</t>
  </si>
  <si>
    <t>Húnaþing vestra</t>
  </si>
  <si>
    <t xml:space="preserve">Blönduóssbær  </t>
  </si>
  <si>
    <t>Sveitarfélagið Skagaströnd</t>
  </si>
  <si>
    <t>Skagabyggð</t>
  </si>
  <si>
    <t>Húnavatnshreppur</t>
  </si>
  <si>
    <t xml:space="preserve">Akrahreppur  </t>
  </si>
  <si>
    <t xml:space="preserve">Akureyrarkaupstaður  </t>
  </si>
  <si>
    <t>Norðurþing</t>
  </si>
  <si>
    <t>Fjallabyggð</t>
  </si>
  <si>
    <t>Dalvíkurbyggð</t>
  </si>
  <si>
    <t xml:space="preserve">Eyjafjarðarsveit </t>
  </si>
  <si>
    <t>Hörgársveit</t>
  </si>
  <si>
    <t>Svalbarðsstrandarhreppur</t>
  </si>
  <si>
    <t xml:space="preserve">Grýtubakkahreppur </t>
  </si>
  <si>
    <t xml:space="preserve">Skútustaðahreppur </t>
  </si>
  <si>
    <t xml:space="preserve">Tjörneshreppur </t>
  </si>
  <si>
    <t>Þingeyjarsveit</t>
  </si>
  <si>
    <t xml:space="preserve">Svalbarðshreppur </t>
  </si>
  <si>
    <t>Langanesbyggð</t>
  </si>
  <si>
    <t>Seyðisfjarðarkaupstaður</t>
  </si>
  <si>
    <t>Fjarðabyggð</t>
  </si>
  <si>
    <t xml:space="preserve">Vopnafjarðarhreppur </t>
  </si>
  <si>
    <t xml:space="preserve">Fljótsdalshreppur </t>
  </si>
  <si>
    <t xml:space="preserve">Borgarfjarðarhreppur </t>
  </si>
  <si>
    <t xml:space="preserve">Breiðdalshreppur </t>
  </si>
  <si>
    <t xml:space="preserve">Djúpavogshreppur </t>
  </si>
  <si>
    <t>Fljótsdalshérað</t>
  </si>
  <si>
    <t>Sveitarfélagið Hornafjörður</t>
  </si>
  <si>
    <t>Vestmannaeyjabær</t>
  </si>
  <si>
    <t>Sveitarfélagið Árborg</t>
  </si>
  <si>
    <t xml:space="preserve">Mýrdalshreppur </t>
  </si>
  <si>
    <t xml:space="preserve">Skaftárhreppur </t>
  </si>
  <si>
    <t xml:space="preserve">Ásahreppur  </t>
  </si>
  <si>
    <t>Rangárþing eystra</t>
  </si>
  <si>
    <t>Rangárþing ytra</t>
  </si>
  <si>
    <t xml:space="preserve">Hrunamannahreppur </t>
  </si>
  <si>
    <t xml:space="preserve">Hveragerðisbær  </t>
  </si>
  <si>
    <t>Sveitarfélagið Ölfus</t>
  </si>
  <si>
    <t xml:space="preserve">Grímsnes og Grafningshreppur </t>
  </si>
  <si>
    <t>Skeiða- og Gnúpverjahr.</t>
  </si>
  <si>
    <t>Bláskógabyggð</t>
  </si>
  <si>
    <t>Flóahreppur</t>
  </si>
  <si>
    <t>Samtals</t>
  </si>
  <si>
    <t>Endur-</t>
  </si>
  <si>
    <t>Tölvumiðst.</t>
  </si>
  <si>
    <t>Vistheim.</t>
  </si>
  <si>
    <t>Íbúafjöldi</t>
  </si>
  <si>
    <t>m.sj. grsk.</t>
  </si>
  <si>
    <t>fatlaðra</t>
  </si>
  <si>
    <t>Reykjadal</t>
  </si>
  <si>
    <t>Bjarg</t>
  </si>
  <si>
    <t xml:space="preserve"> </t>
  </si>
  <si>
    <t>Náms-</t>
  </si>
  <si>
    <t>gagnasj.</t>
  </si>
  <si>
    <t>Sumardv.h.</t>
  </si>
  <si>
    <t>Tímabundin tilfærsla verkefna til sveitarfélaga frá ríki</t>
  </si>
  <si>
    <t>Verkefni árið 2018</t>
  </si>
  <si>
    <t>Aftektir miðað við íbúatölur 1. janúar 2018</t>
  </si>
  <si>
    <t>aftektir 2018</t>
  </si>
</sst>
</file>

<file path=xl/styles.xml><?xml version="1.0" encoding="utf-8"?>
<styleSheet xmlns="http://schemas.openxmlformats.org/spreadsheetml/2006/main">
  <numFmts count="17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000"/>
  </numFmts>
  <fonts count="53">
    <font>
      <sz val="10"/>
      <name val="Arial"/>
      <family val="0"/>
    </font>
    <font>
      <b/>
      <sz val="10"/>
      <name val="Arial"/>
      <family val="2"/>
    </font>
    <font>
      <sz val="10"/>
      <color indexed="8"/>
      <name val="Geneva"/>
      <family val="0"/>
    </font>
    <font>
      <sz val="10"/>
      <name val="Geneva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1"/>
      <color indexed="8"/>
      <name val="Calibri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0"/>
      <color theme="11"/>
      <name val="Arial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Border="0" applyAlignment="0">
      <protection/>
    </xf>
    <xf numFmtId="0" fontId="46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3" fontId="51" fillId="32" borderId="0" xfId="0" applyNumberFormat="1" applyFont="1" applyFill="1" applyAlignment="1">
      <alignment horizontal="right"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32" borderId="10" xfId="0" applyNumberFormat="1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/>
    </xf>
    <xf numFmtId="14" fontId="52" fillId="32" borderId="11" xfId="0" applyNumberFormat="1" applyFont="1" applyFill="1" applyBorder="1" applyAlignment="1">
      <alignment horizontal="center"/>
    </xf>
    <xf numFmtId="3" fontId="1" fillId="32" borderId="11" xfId="0" applyNumberFormat="1" applyFont="1" applyFill="1" applyBorder="1" applyAlignment="1">
      <alignment horizontal="center"/>
    </xf>
    <xf numFmtId="3" fontId="6" fillId="32" borderId="11" xfId="0" applyNumberFormat="1" applyFont="1" applyFill="1" applyBorder="1" applyAlignment="1">
      <alignment horizontal="center"/>
    </xf>
    <xf numFmtId="172" fontId="2" fillId="32" borderId="0" xfId="61" applyNumberFormat="1" applyFont="1" applyFill="1" applyBorder="1" applyAlignment="1">
      <alignment horizontal="left"/>
      <protection/>
    </xf>
    <xf numFmtId="0" fontId="2" fillId="32" borderId="0" xfId="61" applyFont="1" applyFill="1" applyBorder="1">
      <alignment/>
      <protection/>
    </xf>
    <xf numFmtId="3" fontId="0" fillId="32" borderId="0" xfId="0" applyNumberFormat="1" applyFont="1" applyFill="1" applyAlignment="1">
      <alignment/>
    </xf>
    <xf numFmtId="0" fontId="2" fillId="32" borderId="0" xfId="61" applyFont="1" applyFill="1" applyBorder="1" applyAlignment="1">
      <alignment horizontal="left"/>
      <protection/>
    </xf>
    <xf numFmtId="0" fontId="5" fillId="32" borderId="0" xfId="0" applyFont="1" applyFill="1" applyAlignment="1">
      <alignment/>
    </xf>
    <xf numFmtId="0" fontId="2" fillId="32" borderId="0" xfId="61" applyFont="1" applyFill="1" applyBorder="1" applyAlignment="1">
      <alignment/>
      <protection/>
    </xf>
    <xf numFmtId="0" fontId="1" fillId="32" borderId="12" xfId="0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 horizontal="right"/>
    </xf>
    <xf numFmtId="3" fontId="1" fillId="32" borderId="12" xfId="0" applyNumberFormat="1" applyFont="1" applyFill="1" applyBorder="1" applyAlignment="1">
      <alignment/>
    </xf>
    <xf numFmtId="0" fontId="0" fillId="32" borderId="0" xfId="0" applyFill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5" fillId="32" borderId="0" xfId="0" applyFont="1" applyFill="1" applyBorder="1" applyAlignment="1">
      <alignment/>
    </xf>
    <xf numFmtId="3" fontId="1" fillId="32" borderId="0" xfId="0" applyNumberFormat="1" applyFont="1" applyFill="1" applyAlignment="1">
      <alignment horizontal="center"/>
    </xf>
    <xf numFmtId="0" fontId="0" fillId="32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tabSelected="1" zoomScalePageLayoutView="0" workbookViewId="0" topLeftCell="A1">
      <selection activeCell="G86" sqref="G86"/>
    </sheetView>
  </sheetViews>
  <sheetFormatPr defaultColWidth="9.140625" defaultRowHeight="12.75"/>
  <cols>
    <col min="1" max="1" width="5.28125" style="2" customWidth="1"/>
    <col min="2" max="2" width="17.7109375" style="2" customWidth="1"/>
    <col min="3" max="3" width="11.421875" style="3" customWidth="1"/>
    <col min="4" max="8" width="14.57421875" style="4" customWidth="1"/>
    <col min="9" max="9" width="18.57421875" style="4" customWidth="1"/>
    <col min="10" max="32" width="9.140625" style="25" customWidth="1"/>
    <col min="33" max="16384" width="9.140625" style="2" customWidth="1"/>
  </cols>
  <sheetData>
    <row r="1" spans="1:7" ht="12.75">
      <c r="A1" s="1" t="s">
        <v>89</v>
      </c>
      <c r="G1" s="28"/>
    </row>
    <row r="2" ht="12.75">
      <c r="A2" s="1" t="s">
        <v>90</v>
      </c>
    </row>
    <row r="3" ht="12.75">
      <c r="A3" s="1" t="s">
        <v>91</v>
      </c>
    </row>
    <row r="4" spans="4:9" ht="25.5" customHeight="1">
      <c r="D4" s="27" t="s">
        <v>77</v>
      </c>
      <c r="E4" s="5" t="s">
        <v>86</v>
      </c>
      <c r="F4" s="5" t="s">
        <v>88</v>
      </c>
      <c r="G4" s="5" t="s">
        <v>79</v>
      </c>
      <c r="H4" s="5" t="s">
        <v>78</v>
      </c>
      <c r="I4" s="6" t="s">
        <v>76</v>
      </c>
    </row>
    <row r="5" spans="3:9" ht="12.75" customHeight="1">
      <c r="C5" s="5" t="s">
        <v>80</v>
      </c>
      <c r="D5" s="27" t="s">
        <v>81</v>
      </c>
      <c r="E5" s="6" t="s">
        <v>87</v>
      </c>
      <c r="F5" s="5" t="s">
        <v>83</v>
      </c>
      <c r="G5" s="5" t="s">
        <v>84</v>
      </c>
      <c r="H5" s="5" t="s">
        <v>82</v>
      </c>
      <c r="I5" s="6" t="s">
        <v>92</v>
      </c>
    </row>
    <row r="6" spans="1:9" ht="13.5" thickBot="1">
      <c r="A6" s="7" t="s">
        <v>0</v>
      </c>
      <c r="B6" s="7" t="s">
        <v>1</v>
      </c>
      <c r="C6" s="8">
        <v>43101</v>
      </c>
      <c r="D6" s="9">
        <v>49100000</v>
      </c>
      <c r="E6" s="9">
        <v>59800000</v>
      </c>
      <c r="F6" s="9">
        <v>32300000</v>
      </c>
      <c r="G6" s="9">
        <v>78500000</v>
      </c>
      <c r="H6" s="9">
        <v>10300000</v>
      </c>
      <c r="I6" s="9">
        <f>SUM(D6:H6)</f>
        <v>230000000</v>
      </c>
    </row>
    <row r="7" spans="1:9" ht="13.5" thickBot="1">
      <c r="A7" s="10"/>
      <c r="B7" s="10"/>
      <c r="C7" s="11"/>
      <c r="D7" s="12"/>
      <c r="E7" s="13"/>
      <c r="F7" s="13"/>
      <c r="G7" s="12"/>
      <c r="H7" s="13"/>
      <c r="I7" s="24"/>
    </row>
    <row r="8" spans="1:9" ht="12.75">
      <c r="A8" s="14">
        <v>0</v>
      </c>
      <c r="B8" s="15" t="s">
        <v>2</v>
      </c>
      <c r="C8" s="16">
        <v>126041</v>
      </c>
      <c r="D8" s="16">
        <f>D$6/C$82*C8</f>
        <v>17760404.93614579</v>
      </c>
      <c r="E8" s="16">
        <f>E$6/C$82*C8</f>
        <v>21630798.679867987</v>
      </c>
      <c r="F8" s="16">
        <f>F$6/C$82*C8</f>
        <v>11683525.039460467</v>
      </c>
      <c r="G8" s="16">
        <f>C8/$C$82*$G$6</f>
        <v>28394944.755345102</v>
      </c>
      <c r="H8" s="16">
        <f aca="true" t="shared" si="0" ref="H8:H39">H$6/C$82*C8</f>
        <v>3725706.1271344526</v>
      </c>
      <c r="I8" s="16">
        <f aca="true" t="shared" si="1" ref="I8:I39">SUM(D8:H8)</f>
        <v>83195379.53795381</v>
      </c>
    </row>
    <row r="9" spans="1:9" ht="12.75">
      <c r="A9" s="17">
        <v>1000</v>
      </c>
      <c r="B9" s="15" t="s">
        <v>3</v>
      </c>
      <c r="C9" s="16">
        <v>35970</v>
      </c>
      <c r="D9" s="16">
        <f aca="true" t="shared" si="2" ref="D9:D39">D$6/C$82*C9</f>
        <v>5068523.461041757</v>
      </c>
      <c r="E9" s="16">
        <f aca="true" t="shared" si="3" ref="E9:E39">E$6/C$82*C9</f>
        <v>6173069.306930693</v>
      </c>
      <c r="F9" s="16">
        <f aca="true" t="shared" si="4" ref="F9:F39">F$6/C$82*C9</f>
        <v>3334283.2544123977</v>
      </c>
      <c r="G9" s="16">
        <f aca="true" t="shared" si="5" ref="G9:G72">C9/$C$82*$G$6</f>
        <v>8103443.822643134</v>
      </c>
      <c r="H9" s="16">
        <f t="shared" si="0"/>
        <v>1063254.4123977616</v>
      </c>
      <c r="I9" s="16">
        <f t="shared" si="1"/>
        <v>23742574.257425744</v>
      </c>
    </row>
    <row r="10" spans="1:9" ht="12.75">
      <c r="A10" s="17">
        <v>1100</v>
      </c>
      <c r="B10" s="15" t="s">
        <v>4</v>
      </c>
      <c r="C10" s="16">
        <v>4575</v>
      </c>
      <c r="D10" s="16">
        <f>D$6/C$82*C10</f>
        <v>644662.0749031425</v>
      </c>
      <c r="E10" s="16">
        <f t="shared" si="3"/>
        <v>785148.5148514851</v>
      </c>
      <c r="F10" s="16">
        <f t="shared" si="4"/>
        <v>424085.2346104175</v>
      </c>
      <c r="G10" s="16">
        <f t="shared" si="5"/>
        <v>1030671.545415411</v>
      </c>
      <c r="H10" s="16">
        <f t="shared" si="0"/>
        <v>135234.6104175635</v>
      </c>
      <c r="I10" s="16">
        <f t="shared" si="1"/>
        <v>3019801.980198019</v>
      </c>
    </row>
    <row r="11" spans="1:9" ht="12.75">
      <c r="A11" s="17">
        <v>1300</v>
      </c>
      <c r="B11" s="15" t="s">
        <v>5</v>
      </c>
      <c r="C11" s="16">
        <v>15709</v>
      </c>
      <c r="D11" s="16">
        <f t="shared" si="2"/>
        <v>2213551.1551155117</v>
      </c>
      <c r="E11" s="16">
        <f t="shared" si="3"/>
        <v>2695933.9933993397</v>
      </c>
      <c r="F11" s="16">
        <f t="shared" si="4"/>
        <v>1456165.01650165</v>
      </c>
      <c r="G11" s="16">
        <f t="shared" si="5"/>
        <v>3538976.897689769</v>
      </c>
      <c r="H11" s="16">
        <f t="shared" si="0"/>
        <v>464349.8349834984</v>
      </c>
      <c r="I11" s="16">
        <f t="shared" si="1"/>
        <v>10368976.897689769</v>
      </c>
    </row>
    <row r="12" spans="1:9" ht="12.75">
      <c r="A12" s="17">
        <v>1400</v>
      </c>
      <c r="B12" s="15" t="s">
        <v>6</v>
      </c>
      <c r="C12" s="16">
        <v>29412</v>
      </c>
      <c r="D12" s="16">
        <f t="shared" si="2"/>
        <v>4144437.3654756784</v>
      </c>
      <c r="E12" s="16">
        <f t="shared" si="3"/>
        <v>5047603.960396039</v>
      </c>
      <c r="F12" s="16">
        <f t="shared" si="4"/>
        <v>2726381.403357727</v>
      </c>
      <c r="G12" s="16">
        <f t="shared" si="5"/>
        <v>6626035.299182092</v>
      </c>
      <c r="H12" s="16">
        <f t="shared" si="0"/>
        <v>869403.3577270771</v>
      </c>
      <c r="I12" s="16">
        <f t="shared" si="1"/>
        <v>19413861.386138614</v>
      </c>
    </row>
    <row r="13" spans="1:9" ht="12.75">
      <c r="A13" s="17">
        <v>1604</v>
      </c>
      <c r="B13" s="15" t="s">
        <v>7</v>
      </c>
      <c r="C13" s="16">
        <v>10556</v>
      </c>
      <c r="D13" s="16">
        <f t="shared" si="2"/>
        <v>1487443.2486726935</v>
      </c>
      <c r="E13" s="16">
        <f t="shared" si="3"/>
        <v>1811590.7590759075</v>
      </c>
      <c r="F13" s="16">
        <f t="shared" si="4"/>
        <v>978501.3631797961</v>
      </c>
      <c r="G13" s="16">
        <f t="shared" si="5"/>
        <v>2378091.5482852636</v>
      </c>
      <c r="H13" s="16">
        <f t="shared" si="0"/>
        <v>312029.84646290715</v>
      </c>
      <c r="I13" s="16">
        <f t="shared" si="1"/>
        <v>6967656.765676568</v>
      </c>
    </row>
    <row r="14" spans="1:9" ht="12.75">
      <c r="A14" s="17">
        <v>1606</v>
      </c>
      <c r="B14" s="15" t="s">
        <v>8</v>
      </c>
      <c r="C14" s="16">
        <v>221</v>
      </c>
      <c r="D14" s="16">
        <f t="shared" si="2"/>
        <v>31141.05323575836</v>
      </c>
      <c r="E14" s="16">
        <f t="shared" si="3"/>
        <v>37927.39273927393</v>
      </c>
      <c r="F14" s="16">
        <f>F$6/C$82*C14</f>
        <v>20485.865977902136</v>
      </c>
      <c r="G14" s="16">
        <f t="shared" si="5"/>
        <v>49787.63093700675</v>
      </c>
      <c r="H14" s="16">
        <f t="shared" si="0"/>
        <v>6532.644568804707</v>
      </c>
      <c r="I14" s="16">
        <f t="shared" si="1"/>
        <v>145874.58745874587</v>
      </c>
    </row>
    <row r="15" spans="1:9" ht="12.75">
      <c r="A15" s="17">
        <v>2000</v>
      </c>
      <c r="B15" s="15" t="s">
        <v>9</v>
      </c>
      <c r="C15" s="16">
        <v>17805</v>
      </c>
      <c r="D15" s="16">
        <f t="shared" si="2"/>
        <v>2508897.9767541974</v>
      </c>
      <c r="E15" s="16">
        <f t="shared" si="3"/>
        <v>3055643.5643564356</v>
      </c>
      <c r="F15" s="16">
        <f t="shared" si="4"/>
        <v>1650456.306500215</v>
      </c>
      <c r="G15" s="16">
        <f t="shared" si="5"/>
        <v>4011170.8996986654</v>
      </c>
      <c r="H15" s="16">
        <f t="shared" si="0"/>
        <v>526306.5002152389</v>
      </c>
      <c r="I15" s="16">
        <f t="shared" si="1"/>
        <v>11752475.247524753</v>
      </c>
    </row>
    <row r="16" spans="1:9" ht="12.75">
      <c r="A16" s="17">
        <v>2300</v>
      </c>
      <c r="B16" s="15" t="s">
        <v>10</v>
      </c>
      <c r="C16" s="16">
        <v>3323</v>
      </c>
      <c r="D16" s="16">
        <f t="shared" si="2"/>
        <v>468243.07648156123</v>
      </c>
      <c r="E16" s="16">
        <f t="shared" si="3"/>
        <v>570283.8283828383</v>
      </c>
      <c r="F16" s="16">
        <f t="shared" si="4"/>
        <v>308029.5594776869</v>
      </c>
      <c r="G16" s="16">
        <f t="shared" si="5"/>
        <v>748616.7312383412</v>
      </c>
      <c r="H16" s="16">
        <f t="shared" si="0"/>
        <v>98226.14435356579</v>
      </c>
      <c r="I16" s="16">
        <f t="shared" si="1"/>
        <v>2193399.3399339933</v>
      </c>
    </row>
    <row r="17" spans="1:9" ht="12.75">
      <c r="A17" s="17">
        <v>2503</v>
      </c>
      <c r="B17" s="15" t="s">
        <v>11</v>
      </c>
      <c r="C17" s="16">
        <v>1779</v>
      </c>
      <c r="D17" s="16">
        <f t="shared" si="2"/>
        <v>250678.4330606974</v>
      </c>
      <c r="E17" s="16">
        <f t="shared" si="3"/>
        <v>305306.9306930693</v>
      </c>
      <c r="F17" s="16">
        <f t="shared" si="4"/>
        <v>164906.586310805</v>
      </c>
      <c r="G17" s="16">
        <f t="shared" si="5"/>
        <v>400779.1648730091</v>
      </c>
      <c r="H17" s="16">
        <f t="shared" si="0"/>
        <v>52586.31080499355</v>
      </c>
      <c r="I17" s="16">
        <f t="shared" si="1"/>
        <v>1174257.4257425745</v>
      </c>
    </row>
    <row r="18" spans="1:9" ht="12.75">
      <c r="A18" s="17">
        <v>2504</v>
      </c>
      <c r="B18" s="15" t="s">
        <v>12</v>
      </c>
      <c r="C18" s="16">
        <v>1595</v>
      </c>
      <c r="D18" s="16">
        <f t="shared" si="2"/>
        <v>224751.04032142347</v>
      </c>
      <c r="E18" s="16">
        <f t="shared" si="3"/>
        <v>273729.3729372937</v>
      </c>
      <c r="F18" s="16">
        <f t="shared" si="4"/>
        <v>147850.48070024393</v>
      </c>
      <c r="G18" s="16">
        <f t="shared" si="5"/>
        <v>359327.0196584876</v>
      </c>
      <c r="H18" s="16">
        <f t="shared" si="0"/>
        <v>47147.366910604105</v>
      </c>
      <c r="I18" s="16">
        <f t="shared" si="1"/>
        <v>1052805.2805280527</v>
      </c>
    </row>
    <row r="19" spans="1:9" ht="12.75">
      <c r="A19" s="17">
        <v>2506</v>
      </c>
      <c r="B19" s="15" t="s">
        <v>13</v>
      </c>
      <c r="C19" s="16">
        <v>1268</v>
      </c>
      <c r="D19" s="16">
        <f t="shared" si="2"/>
        <v>178673.55431195293</v>
      </c>
      <c r="E19" s="16">
        <f t="shared" si="3"/>
        <v>217610.5610561056</v>
      </c>
      <c r="F19" s="16">
        <f t="shared" si="4"/>
        <v>117538.8147510403</v>
      </c>
      <c r="G19" s="16">
        <f>C19/$C$82*$G$6</f>
        <v>285659.34854355</v>
      </c>
      <c r="H19" s="16">
        <f t="shared" si="0"/>
        <v>37481.41770698809</v>
      </c>
      <c r="I19" s="16">
        <f t="shared" si="1"/>
        <v>836963.6963696369</v>
      </c>
    </row>
    <row r="20" spans="1:32" s="18" customFormat="1" ht="12.75">
      <c r="A20" s="17">
        <v>3000</v>
      </c>
      <c r="B20" s="15" t="s">
        <v>14</v>
      </c>
      <c r="C20" s="16">
        <v>7259</v>
      </c>
      <c r="D20" s="16">
        <f t="shared" si="2"/>
        <v>1022863.8255129862</v>
      </c>
      <c r="E20" s="16">
        <f t="shared" si="3"/>
        <v>1245768.9768976897</v>
      </c>
      <c r="F20" s="16">
        <f t="shared" si="4"/>
        <v>672881.9055818624</v>
      </c>
      <c r="G20" s="16">
        <f t="shared" si="5"/>
        <v>1635332.1853924522</v>
      </c>
      <c r="H20" s="16">
        <f t="shared" si="0"/>
        <v>214572.24852920076</v>
      </c>
      <c r="I20" s="16">
        <f t="shared" si="1"/>
        <v>4791419.141914192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18" customFormat="1" ht="12.75">
      <c r="A21" s="17">
        <v>3506</v>
      </c>
      <c r="B21" s="15" t="s">
        <v>15</v>
      </c>
      <c r="C21" s="16">
        <v>56</v>
      </c>
      <c r="D21" s="16">
        <f t="shared" si="2"/>
        <v>7890.945616300761</v>
      </c>
      <c r="E21" s="16">
        <f t="shared" si="3"/>
        <v>9610.56105610561</v>
      </c>
      <c r="F21" s="16">
        <f t="shared" si="4"/>
        <v>5190.988664083799</v>
      </c>
      <c r="G21" s="16">
        <f t="shared" si="5"/>
        <v>12615.870282680442</v>
      </c>
      <c r="H21" s="16">
        <f t="shared" si="0"/>
        <v>1655.330750466351</v>
      </c>
      <c r="I21" s="16">
        <f t="shared" si="1"/>
        <v>36963.696369636964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18" customFormat="1" ht="12.75">
      <c r="A22" s="17">
        <v>3511</v>
      </c>
      <c r="B22" s="15" t="s">
        <v>16</v>
      </c>
      <c r="C22" s="16">
        <v>648</v>
      </c>
      <c r="D22" s="16">
        <f t="shared" si="2"/>
        <v>91309.51356005167</v>
      </c>
      <c r="E22" s="16">
        <f t="shared" si="3"/>
        <v>111207.9207920792</v>
      </c>
      <c r="F22" s="16">
        <f t="shared" si="4"/>
        <v>60067.15454154111</v>
      </c>
      <c r="G22" s="16">
        <f t="shared" si="5"/>
        <v>145983.6418424451</v>
      </c>
      <c r="H22" s="16">
        <f t="shared" si="0"/>
        <v>19154.541541110633</v>
      </c>
      <c r="I22" s="16">
        <f t="shared" si="1"/>
        <v>427722.7722772277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18" customFormat="1" ht="12.75">
      <c r="A23" s="17">
        <v>3609</v>
      </c>
      <c r="B23" s="15" t="s">
        <v>17</v>
      </c>
      <c r="C23" s="16">
        <v>3745</v>
      </c>
      <c r="D23" s="16">
        <f t="shared" si="2"/>
        <v>527706.9880901134</v>
      </c>
      <c r="E23" s="16">
        <f t="shared" si="3"/>
        <v>642706.2706270627</v>
      </c>
      <c r="F23" s="16">
        <f t="shared" si="4"/>
        <v>347147.36691060406</v>
      </c>
      <c r="G23" s="16">
        <f t="shared" si="5"/>
        <v>843686.3251542544</v>
      </c>
      <c r="H23" s="16">
        <f t="shared" si="0"/>
        <v>110700.24393743722</v>
      </c>
      <c r="I23" s="16">
        <f t="shared" si="1"/>
        <v>2471947.194719472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18" customFormat="1" ht="12.75">
      <c r="A24" s="17">
        <v>3709</v>
      </c>
      <c r="B24" s="15" t="s">
        <v>18</v>
      </c>
      <c r="C24" s="16">
        <v>877</v>
      </c>
      <c r="D24" s="16">
        <f t="shared" si="2"/>
        <v>123577.84474099585</v>
      </c>
      <c r="E24" s="16">
        <f t="shared" si="3"/>
        <v>150508.2508250825</v>
      </c>
      <c r="F24" s="16">
        <f t="shared" si="4"/>
        <v>81294.59032859807</v>
      </c>
      <c r="G24" s="16">
        <f t="shared" si="5"/>
        <v>197573.53996269192</v>
      </c>
      <c r="H24" s="16">
        <f t="shared" si="0"/>
        <v>25923.661931410534</v>
      </c>
      <c r="I24" s="16">
        <f t="shared" si="1"/>
        <v>578877.8877887789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18" customFormat="1" ht="12.75">
      <c r="A25" s="17">
        <v>3710</v>
      </c>
      <c r="B25" s="15" t="s">
        <v>19</v>
      </c>
      <c r="C25" s="16">
        <v>58</v>
      </c>
      <c r="D25" s="16">
        <f t="shared" si="2"/>
        <v>8172.765102597216</v>
      </c>
      <c r="E25" s="16">
        <f t="shared" si="3"/>
        <v>9953.795379537953</v>
      </c>
      <c r="F25" s="16">
        <f t="shared" si="4"/>
        <v>5376.381116372507</v>
      </c>
      <c r="G25" s="16">
        <f t="shared" si="5"/>
        <v>13066.437078490457</v>
      </c>
      <c r="H25" s="16">
        <f t="shared" si="0"/>
        <v>1714.4497058401494</v>
      </c>
      <c r="I25" s="16">
        <f t="shared" si="1"/>
        <v>38283.828382838285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18" customFormat="1" ht="12.75">
      <c r="A26" s="17">
        <v>3711</v>
      </c>
      <c r="B26" s="15" t="s">
        <v>20</v>
      </c>
      <c r="C26" s="16">
        <v>1177</v>
      </c>
      <c r="D26" s="16">
        <f t="shared" si="2"/>
        <v>165850.7676854642</v>
      </c>
      <c r="E26" s="16">
        <f t="shared" si="3"/>
        <v>201993.399339934</v>
      </c>
      <c r="F26" s="16">
        <f t="shared" si="4"/>
        <v>109103.45817190415</v>
      </c>
      <c r="G26" s="16">
        <f t="shared" si="5"/>
        <v>265158.5593341943</v>
      </c>
      <c r="H26" s="16">
        <f t="shared" si="0"/>
        <v>34791.50523748027</v>
      </c>
      <c r="I26" s="16">
        <f t="shared" si="1"/>
        <v>776897.6897689769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18" customFormat="1" ht="12.75">
      <c r="A27" s="17">
        <v>3713</v>
      </c>
      <c r="B27" s="15" t="s">
        <v>21</v>
      </c>
      <c r="C27" s="16">
        <v>129</v>
      </c>
      <c r="D27" s="16">
        <f t="shared" si="2"/>
        <v>18177.356866121398</v>
      </c>
      <c r="E27" s="16">
        <f t="shared" si="3"/>
        <v>22138.613861386137</v>
      </c>
      <c r="F27" s="16">
        <f t="shared" si="4"/>
        <v>11957.813172621609</v>
      </c>
      <c r="G27" s="16">
        <f t="shared" si="5"/>
        <v>29061.558329746018</v>
      </c>
      <c r="H27" s="16">
        <f t="shared" si="0"/>
        <v>3813.1726216099873</v>
      </c>
      <c r="I27" s="16">
        <f t="shared" si="1"/>
        <v>85148.51485148515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</row>
    <row r="28" spans="1:32" s="18" customFormat="1" ht="12.75">
      <c r="A28" s="17">
        <v>3714</v>
      </c>
      <c r="B28" s="15" t="s">
        <v>22</v>
      </c>
      <c r="C28" s="16">
        <v>1641</v>
      </c>
      <c r="D28" s="16">
        <f t="shared" si="2"/>
        <v>231232.88850624193</v>
      </c>
      <c r="E28" s="16">
        <f t="shared" si="3"/>
        <v>281623.7623762376</v>
      </c>
      <c r="F28" s="16">
        <f t="shared" si="4"/>
        <v>152114.50710288418</v>
      </c>
      <c r="G28" s="16">
        <f t="shared" si="5"/>
        <v>369690.0559621179</v>
      </c>
      <c r="H28" s="16">
        <f t="shared" si="0"/>
        <v>48507.102884201464</v>
      </c>
      <c r="I28" s="16">
        <f t="shared" si="1"/>
        <v>1083168.316831683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18" customFormat="1" ht="12.75">
      <c r="A29" s="17">
        <v>3811</v>
      </c>
      <c r="B29" s="15" t="s">
        <v>23</v>
      </c>
      <c r="C29" s="16">
        <v>667</v>
      </c>
      <c r="D29" s="16">
        <f t="shared" si="2"/>
        <v>93986.79867986799</v>
      </c>
      <c r="E29" s="16">
        <f t="shared" si="3"/>
        <v>114468.64686468647</v>
      </c>
      <c r="F29" s="16">
        <f t="shared" si="4"/>
        <v>61828.382838283826</v>
      </c>
      <c r="G29" s="16">
        <f t="shared" si="5"/>
        <v>150264.02640264024</v>
      </c>
      <c r="H29" s="16">
        <f t="shared" si="0"/>
        <v>19716.171617161715</v>
      </c>
      <c r="I29" s="16">
        <f t="shared" si="1"/>
        <v>440264.0264026403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18" customFormat="1" ht="12.75">
      <c r="A30" s="17">
        <v>4100</v>
      </c>
      <c r="B30" s="15" t="s">
        <v>24</v>
      </c>
      <c r="C30" s="16">
        <v>945</v>
      </c>
      <c r="D30" s="16">
        <f t="shared" si="2"/>
        <v>133159.70727507534</v>
      </c>
      <c r="E30" s="16">
        <f t="shared" si="3"/>
        <v>162178.21782178216</v>
      </c>
      <c r="F30" s="16">
        <f t="shared" si="4"/>
        <v>87597.93370641411</v>
      </c>
      <c r="G30" s="16">
        <f t="shared" si="5"/>
        <v>212892.81102023248</v>
      </c>
      <c r="H30" s="16">
        <f t="shared" si="0"/>
        <v>27933.706414119675</v>
      </c>
      <c r="I30" s="16">
        <f t="shared" si="1"/>
        <v>623762.3762376237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18" customFormat="1" ht="12.75">
      <c r="A31" s="17">
        <v>4200</v>
      </c>
      <c r="B31" s="15" t="s">
        <v>25</v>
      </c>
      <c r="C31" s="16">
        <v>3707</v>
      </c>
      <c r="D31" s="16">
        <f t="shared" si="2"/>
        <v>522352.4178504807</v>
      </c>
      <c r="E31" s="16">
        <f t="shared" si="3"/>
        <v>636184.8184818481</v>
      </c>
      <c r="F31" s="16">
        <f t="shared" si="4"/>
        <v>343624.9103171186</v>
      </c>
      <c r="G31" s="16">
        <f t="shared" si="5"/>
        <v>835125.5560338643</v>
      </c>
      <c r="H31" s="16">
        <f t="shared" si="0"/>
        <v>109576.98378533506</v>
      </c>
      <c r="I31" s="16">
        <f t="shared" si="1"/>
        <v>2446864.6864686464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18" customFormat="1" ht="12.75">
      <c r="A32" s="17">
        <v>4502</v>
      </c>
      <c r="B32" s="15" t="s">
        <v>26</v>
      </c>
      <c r="C32" s="16">
        <v>275</v>
      </c>
      <c r="D32" s="16">
        <f t="shared" si="2"/>
        <v>38750.17936576266</v>
      </c>
      <c r="E32" s="16">
        <f t="shared" si="3"/>
        <v>47194.719471947195</v>
      </c>
      <c r="F32" s="16">
        <f t="shared" si="4"/>
        <v>25491.462189697228</v>
      </c>
      <c r="G32" s="16">
        <f t="shared" si="5"/>
        <v>61952.934423877174</v>
      </c>
      <c r="H32" s="16">
        <f t="shared" si="0"/>
        <v>8128.856363897259</v>
      </c>
      <c r="I32" s="16">
        <f t="shared" si="1"/>
        <v>181518.15181518154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18" customFormat="1" ht="12.75">
      <c r="A33" s="17">
        <v>4604</v>
      </c>
      <c r="B33" s="15" t="s">
        <v>27</v>
      </c>
      <c r="C33" s="16">
        <v>244</v>
      </c>
      <c r="D33" s="16">
        <f t="shared" si="2"/>
        <v>34381.9773281676</v>
      </c>
      <c r="E33" s="16">
        <f>E$6/C$82*C33</f>
        <v>41874.587458745875</v>
      </c>
      <c r="F33" s="16">
        <f t="shared" si="4"/>
        <v>22617.87917922227</v>
      </c>
      <c r="G33" s="16">
        <f t="shared" si="5"/>
        <v>54969.14908882192</v>
      </c>
      <c r="H33" s="16">
        <f t="shared" si="0"/>
        <v>7212.512555603386</v>
      </c>
      <c r="I33" s="16">
        <f t="shared" si="1"/>
        <v>161056.10561056106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18" customFormat="1" ht="12.75">
      <c r="A34" s="17">
        <v>4607</v>
      </c>
      <c r="B34" s="15" t="s">
        <v>28</v>
      </c>
      <c r="C34" s="16">
        <v>1024</v>
      </c>
      <c r="D34" s="16">
        <f t="shared" si="2"/>
        <v>144291.57698378534</v>
      </c>
      <c r="E34" s="16">
        <f t="shared" si="3"/>
        <v>175735.97359735973</v>
      </c>
      <c r="F34" s="16">
        <f t="shared" si="4"/>
        <v>94920.93557181804</v>
      </c>
      <c r="G34" s="16">
        <f t="shared" si="5"/>
        <v>230690.1994547281</v>
      </c>
      <c r="H34" s="16">
        <f t="shared" si="0"/>
        <v>30268.905151384704</v>
      </c>
      <c r="I34" s="16">
        <f t="shared" si="1"/>
        <v>675907.590759076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18" customFormat="1" ht="12.75">
      <c r="A35" s="17">
        <v>4803</v>
      </c>
      <c r="B35" s="15" t="s">
        <v>29</v>
      </c>
      <c r="C35" s="16">
        <v>196</v>
      </c>
      <c r="D35" s="16">
        <f>D$6/C$82*C35</f>
        <v>27618.309657052665</v>
      </c>
      <c r="E35" s="16">
        <f t="shared" si="3"/>
        <v>33636.96369636963</v>
      </c>
      <c r="F35" s="16">
        <f t="shared" si="4"/>
        <v>18168.460324293297</v>
      </c>
      <c r="G35" s="16">
        <f t="shared" si="5"/>
        <v>44155.54598938155</v>
      </c>
      <c r="H35" s="16">
        <f t="shared" si="0"/>
        <v>5793.657626632228</v>
      </c>
      <c r="I35" s="16">
        <f t="shared" si="1"/>
        <v>129372.93729372937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18" customFormat="1" ht="12.75">
      <c r="A36" s="17">
        <v>4901</v>
      </c>
      <c r="B36" s="15" t="s">
        <v>30</v>
      </c>
      <c r="C36" s="16">
        <v>43</v>
      </c>
      <c r="D36" s="16">
        <f t="shared" si="2"/>
        <v>6059.118955373799</v>
      </c>
      <c r="E36" s="16">
        <f t="shared" si="3"/>
        <v>7379.5379537953795</v>
      </c>
      <c r="F36" s="16">
        <f t="shared" si="4"/>
        <v>3985.9377242072032</v>
      </c>
      <c r="G36" s="16">
        <f t="shared" si="5"/>
        <v>9687.18610991534</v>
      </c>
      <c r="H36" s="16">
        <f t="shared" si="0"/>
        <v>1271.0575405366624</v>
      </c>
      <c r="I36" s="16">
        <f t="shared" si="1"/>
        <v>28382.838283828383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18" customFormat="1" ht="12.75">
      <c r="A37" s="17">
        <v>4902</v>
      </c>
      <c r="B37" s="15" t="s">
        <v>31</v>
      </c>
      <c r="C37" s="16">
        <v>109</v>
      </c>
      <c r="D37" s="16">
        <f t="shared" si="2"/>
        <v>15359.162003156838</v>
      </c>
      <c r="E37" s="16">
        <f t="shared" si="3"/>
        <v>18706.270627062706</v>
      </c>
      <c r="F37" s="16">
        <f t="shared" si="4"/>
        <v>10103.888649734537</v>
      </c>
      <c r="G37" s="16">
        <f t="shared" si="5"/>
        <v>24555.890371645863</v>
      </c>
      <c r="H37" s="16">
        <f t="shared" si="0"/>
        <v>3221.9830678720045</v>
      </c>
      <c r="I37" s="16">
        <f t="shared" si="1"/>
        <v>71947.19471947194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18" customFormat="1" ht="12.75">
      <c r="A38" s="17">
        <v>4911</v>
      </c>
      <c r="B38" s="15" t="s">
        <v>32</v>
      </c>
      <c r="C38" s="16">
        <v>451</v>
      </c>
      <c r="D38" s="16">
        <f t="shared" si="2"/>
        <v>63550.294159850775</v>
      </c>
      <c r="E38" s="16">
        <f t="shared" si="3"/>
        <v>77399.3399339934</v>
      </c>
      <c r="F38" s="16">
        <f t="shared" si="4"/>
        <v>41805.99799110345</v>
      </c>
      <c r="G38" s="16">
        <f t="shared" si="5"/>
        <v>101602.81245515856</v>
      </c>
      <c r="H38" s="16">
        <f t="shared" si="0"/>
        <v>13331.324436791505</v>
      </c>
      <c r="I38" s="16">
        <f t="shared" si="1"/>
        <v>297689.7689768977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18" customFormat="1" ht="12.75">
      <c r="A39" s="17">
        <v>5200</v>
      </c>
      <c r="B39" s="17" t="s">
        <v>33</v>
      </c>
      <c r="C39" s="16">
        <v>3955</v>
      </c>
      <c r="D39" s="16">
        <f t="shared" si="2"/>
        <v>557298.0341512413</v>
      </c>
      <c r="E39" s="16">
        <f t="shared" si="3"/>
        <v>678745.8745874587</v>
      </c>
      <c r="F39" s="16">
        <f t="shared" si="4"/>
        <v>366613.5744009183</v>
      </c>
      <c r="G39" s="16">
        <f t="shared" si="5"/>
        <v>890995.8387143061</v>
      </c>
      <c r="H39" s="16">
        <f t="shared" si="0"/>
        <v>116907.73425168604</v>
      </c>
      <c r="I39" s="16">
        <f t="shared" si="1"/>
        <v>2610561.0561056104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18" customFormat="1" ht="12.75">
      <c r="A40" s="17">
        <v>5508</v>
      </c>
      <c r="B40" s="17" t="s">
        <v>34</v>
      </c>
      <c r="C40" s="16">
        <v>1193</v>
      </c>
      <c r="D40" s="16">
        <f aca="true" t="shared" si="6" ref="D40:D71">D$6/C$82*C40</f>
        <v>168105.32357583585</v>
      </c>
      <c r="E40" s="16">
        <f aca="true" t="shared" si="7" ref="E40:E71">E$6/C$82*C40</f>
        <v>204739.27392739273</v>
      </c>
      <c r="F40" s="16">
        <f aca="true" t="shared" si="8" ref="F40:F71">F$6/C$82*C40</f>
        <v>110586.5977902138</v>
      </c>
      <c r="G40" s="16">
        <f t="shared" si="5"/>
        <v>268763.0937006744</v>
      </c>
      <c r="H40" s="16">
        <f aca="true" t="shared" si="9" ref="H40:H71">H$6/C$82*C40</f>
        <v>35264.45688047066</v>
      </c>
      <c r="I40" s="16">
        <f aca="true" t="shared" si="10" ref="I40:I71">SUM(D40:H40)</f>
        <v>787458.7458745873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18" customFormat="1" ht="12.75">
      <c r="A41" s="17">
        <v>5604</v>
      </c>
      <c r="B41" s="17" t="s">
        <v>35</v>
      </c>
      <c r="C41" s="16">
        <v>895</v>
      </c>
      <c r="D41" s="16">
        <f t="shared" si="6"/>
        <v>126114.22011766395</v>
      </c>
      <c r="E41" s="16">
        <f t="shared" si="7"/>
        <v>153597.3597359736</v>
      </c>
      <c r="F41" s="16">
        <f t="shared" si="8"/>
        <v>82963.12239919644</v>
      </c>
      <c r="G41" s="16">
        <f t="shared" si="5"/>
        <v>201628.64112498207</v>
      </c>
      <c r="H41" s="16">
        <f t="shared" si="9"/>
        <v>26455.732529774716</v>
      </c>
      <c r="I41" s="16">
        <f t="shared" si="10"/>
        <v>590759.0759075908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s="18" customFormat="1" ht="12.75">
      <c r="A42" s="17">
        <v>5609</v>
      </c>
      <c r="B42" s="17" t="s">
        <v>36</v>
      </c>
      <c r="C42" s="16">
        <v>482</v>
      </c>
      <c r="D42" s="16">
        <f t="shared" si="6"/>
        <v>67918.49619744584</v>
      </c>
      <c r="E42" s="16">
        <f t="shared" si="7"/>
        <v>82719.47194719472</v>
      </c>
      <c r="F42" s="16">
        <f t="shared" si="8"/>
        <v>44679.581001578415</v>
      </c>
      <c r="G42" s="16">
        <f t="shared" si="5"/>
        <v>108586.59779021381</v>
      </c>
      <c r="H42" s="16">
        <f t="shared" si="9"/>
        <v>14247.668245085379</v>
      </c>
      <c r="I42" s="16">
        <f t="shared" si="10"/>
        <v>318151.8151815182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s="18" customFormat="1" ht="12.75">
      <c r="A43" s="17">
        <v>5611</v>
      </c>
      <c r="B43" s="17" t="s">
        <v>37</v>
      </c>
      <c r="C43" s="16">
        <v>93</v>
      </c>
      <c r="D43" s="16">
        <f t="shared" si="6"/>
        <v>13104.606112785192</v>
      </c>
      <c r="E43" s="16">
        <f t="shared" si="7"/>
        <v>15960.39603960396</v>
      </c>
      <c r="F43" s="16">
        <f t="shared" si="8"/>
        <v>8620.74903142488</v>
      </c>
      <c r="G43" s="16">
        <f t="shared" si="5"/>
        <v>20951.356005165737</v>
      </c>
      <c r="H43" s="16">
        <f t="shared" si="9"/>
        <v>2749.0314248816185</v>
      </c>
      <c r="I43" s="16">
        <f t="shared" si="10"/>
        <v>61386.138613861396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s="18" customFormat="1" ht="12.75">
      <c r="A44" s="17">
        <v>5612</v>
      </c>
      <c r="B44" s="17" t="s">
        <v>38</v>
      </c>
      <c r="C44" s="16">
        <v>383</v>
      </c>
      <c r="D44" s="16">
        <f t="shared" si="6"/>
        <v>53968.43162577128</v>
      </c>
      <c r="E44" s="16">
        <f t="shared" si="7"/>
        <v>65729.37293729372</v>
      </c>
      <c r="F44" s="16">
        <f t="shared" si="8"/>
        <v>35502.654613287414</v>
      </c>
      <c r="G44" s="16">
        <f t="shared" si="5"/>
        <v>86283.54139761801</v>
      </c>
      <c r="H44" s="16">
        <f t="shared" si="9"/>
        <v>11321.279954082365</v>
      </c>
      <c r="I44" s="16">
        <f t="shared" si="10"/>
        <v>252805.2805280528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s="18" customFormat="1" ht="12.75">
      <c r="A45" s="17">
        <v>5706</v>
      </c>
      <c r="B45" s="17" t="s">
        <v>39</v>
      </c>
      <c r="C45" s="16">
        <v>194</v>
      </c>
      <c r="D45" s="16">
        <f t="shared" si="6"/>
        <v>27336.49017075621</v>
      </c>
      <c r="E45" s="16">
        <f t="shared" si="7"/>
        <v>33293.72937293729</v>
      </c>
      <c r="F45" s="16">
        <f t="shared" si="8"/>
        <v>17983.06787200459</v>
      </c>
      <c r="G45" s="16">
        <f t="shared" si="5"/>
        <v>43704.979193571526</v>
      </c>
      <c r="H45" s="16">
        <f t="shared" si="9"/>
        <v>5734.53867125843</v>
      </c>
      <c r="I45" s="16">
        <f t="shared" si="10"/>
        <v>128052.80528052803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s="18" customFormat="1" ht="12.75">
      <c r="A46" s="17">
        <v>6000</v>
      </c>
      <c r="B46" s="17" t="s">
        <v>40</v>
      </c>
      <c r="C46" s="16">
        <v>18787</v>
      </c>
      <c r="D46" s="16">
        <f t="shared" si="6"/>
        <v>2647271.3445257572</v>
      </c>
      <c r="E46" s="16">
        <f t="shared" si="7"/>
        <v>3224171.617161716</v>
      </c>
      <c r="F46" s="16">
        <f t="shared" si="8"/>
        <v>1741484.0005739704</v>
      </c>
      <c r="G46" s="16">
        <f t="shared" si="5"/>
        <v>4232399.196441383</v>
      </c>
      <c r="H46" s="16">
        <f t="shared" si="9"/>
        <v>555333.9073037739</v>
      </c>
      <c r="I46" s="16">
        <f t="shared" si="10"/>
        <v>12400660.066006603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s="18" customFormat="1" ht="12.75">
      <c r="A47" s="17">
        <v>6100</v>
      </c>
      <c r="B47" s="17" t="s">
        <v>41</v>
      </c>
      <c r="C47" s="16">
        <v>3234</v>
      </c>
      <c r="D47" s="16">
        <f t="shared" si="6"/>
        <v>455702.10934136895</v>
      </c>
      <c r="E47" s="16">
        <f t="shared" si="7"/>
        <v>555009.900990099</v>
      </c>
      <c r="F47" s="16">
        <f t="shared" si="8"/>
        <v>299779.59535083943</v>
      </c>
      <c r="G47" s="16">
        <f t="shared" si="5"/>
        <v>728566.5088247955</v>
      </c>
      <c r="H47" s="16">
        <f t="shared" si="9"/>
        <v>95595.35083943178</v>
      </c>
      <c r="I47" s="16">
        <f t="shared" si="10"/>
        <v>2134653.4653465347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s="18" customFormat="1" ht="12.75">
      <c r="A48" s="17">
        <v>6250</v>
      </c>
      <c r="B48" s="17" t="s">
        <v>42</v>
      </c>
      <c r="C48" s="16">
        <v>2015</v>
      </c>
      <c r="D48" s="16">
        <f t="shared" si="6"/>
        <v>283933.13244367915</v>
      </c>
      <c r="E48" s="16">
        <f t="shared" si="7"/>
        <v>345808.58085808577</v>
      </c>
      <c r="F48" s="16">
        <f t="shared" si="8"/>
        <v>186782.89568087243</v>
      </c>
      <c r="G48" s="16">
        <f t="shared" si="5"/>
        <v>453946.0467785909</v>
      </c>
      <c r="H48" s="16">
        <f t="shared" si="9"/>
        <v>59562.347539101735</v>
      </c>
      <c r="I48" s="16">
        <f t="shared" si="10"/>
        <v>1330033.00330033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</row>
    <row r="49" spans="1:32" s="18" customFormat="1" ht="12.75">
      <c r="A49" s="17">
        <v>6400</v>
      </c>
      <c r="B49" s="17" t="s">
        <v>43</v>
      </c>
      <c r="C49" s="16">
        <v>1880</v>
      </c>
      <c r="D49" s="16">
        <f t="shared" si="6"/>
        <v>264910.3171186684</v>
      </c>
      <c r="E49" s="16">
        <f t="shared" si="7"/>
        <v>322640.2640264026</v>
      </c>
      <c r="F49" s="16">
        <f t="shared" si="8"/>
        <v>174268.90515138468</v>
      </c>
      <c r="G49" s="16">
        <f t="shared" si="5"/>
        <v>423532.78806141485</v>
      </c>
      <c r="H49" s="16">
        <f t="shared" si="9"/>
        <v>55571.818051370356</v>
      </c>
      <c r="I49" s="16">
        <f t="shared" si="10"/>
        <v>1240924.0924092408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</row>
    <row r="50" spans="1:32" s="18" customFormat="1" ht="12.75">
      <c r="A50" s="17">
        <v>6513</v>
      </c>
      <c r="B50" s="17" t="s">
        <v>44</v>
      </c>
      <c r="C50" s="16">
        <v>1016</v>
      </c>
      <c r="D50" s="16">
        <f t="shared" si="6"/>
        <v>143164.2990385995</v>
      </c>
      <c r="E50" s="16">
        <f t="shared" si="7"/>
        <v>174363.03630363036</v>
      </c>
      <c r="F50" s="16">
        <f t="shared" si="8"/>
        <v>94179.36576266322</v>
      </c>
      <c r="G50" s="16">
        <f t="shared" si="5"/>
        <v>228887.932271488</v>
      </c>
      <c r="H50" s="16">
        <f t="shared" si="9"/>
        <v>30032.42932988951</v>
      </c>
      <c r="I50" s="16">
        <f t="shared" si="10"/>
        <v>670627.0627062706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s="18" customFormat="1" ht="12.75">
      <c r="A51" s="17">
        <v>6515</v>
      </c>
      <c r="B51" s="17" t="s">
        <v>45</v>
      </c>
      <c r="C51" s="16">
        <v>580</v>
      </c>
      <c r="D51" s="16">
        <f t="shared" si="6"/>
        <v>81727.65102597217</v>
      </c>
      <c r="E51" s="16">
        <f t="shared" si="7"/>
        <v>99537.95379537954</v>
      </c>
      <c r="F51" s="16">
        <f t="shared" si="8"/>
        <v>53763.81116372506</v>
      </c>
      <c r="G51" s="16">
        <f t="shared" si="5"/>
        <v>130664.37078490457</v>
      </c>
      <c r="H51" s="16">
        <f t="shared" si="9"/>
        <v>17144.49705840149</v>
      </c>
      <c r="I51" s="16">
        <f t="shared" si="10"/>
        <v>382838.28382838285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</row>
    <row r="52" spans="1:32" s="18" customFormat="1" ht="12.75">
      <c r="A52" s="17">
        <v>6601</v>
      </c>
      <c r="B52" s="17" t="s">
        <v>46</v>
      </c>
      <c r="C52" s="16">
        <v>483</v>
      </c>
      <c r="D52" s="16">
        <f t="shared" si="6"/>
        <v>68059.40594059406</v>
      </c>
      <c r="E52" s="16">
        <f t="shared" si="7"/>
        <v>82891.08910891089</v>
      </c>
      <c r="F52" s="16">
        <f t="shared" si="8"/>
        <v>44772.27722772277</v>
      </c>
      <c r="G52" s="16">
        <f t="shared" si="5"/>
        <v>108811.8811881188</v>
      </c>
      <c r="H52" s="16">
        <f t="shared" si="9"/>
        <v>14277.227722772277</v>
      </c>
      <c r="I52" s="16">
        <f t="shared" si="10"/>
        <v>318811.88118811883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</row>
    <row r="53" spans="1:32" s="18" customFormat="1" ht="12.75">
      <c r="A53" s="17">
        <v>6602</v>
      </c>
      <c r="B53" s="17" t="s">
        <v>47</v>
      </c>
      <c r="C53" s="16">
        <v>372</v>
      </c>
      <c r="D53" s="16">
        <f t="shared" si="6"/>
        <v>52418.42445114077</v>
      </c>
      <c r="E53" s="16">
        <f t="shared" si="7"/>
        <v>63841.58415841584</v>
      </c>
      <c r="F53" s="16">
        <f t="shared" si="8"/>
        <v>34482.99612569952</v>
      </c>
      <c r="G53" s="16">
        <f t="shared" si="5"/>
        <v>83805.42402066295</v>
      </c>
      <c r="H53" s="16">
        <f t="shared" si="9"/>
        <v>10996.125699526474</v>
      </c>
      <c r="I53" s="16">
        <f t="shared" si="10"/>
        <v>245544.55445544558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</row>
    <row r="54" spans="1:32" s="18" customFormat="1" ht="12.75">
      <c r="A54" s="17">
        <v>6607</v>
      </c>
      <c r="B54" s="17" t="s">
        <v>48</v>
      </c>
      <c r="C54" s="16">
        <v>493</v>
      </c>
      <c r="D54" s="16">
        <f t="shared" si="6"/>
        <v>69468.50337207635</v>
      </c>
      <c r="E54" s="16">
        <f t="shared" si="7"/>
        <v>84607.2607260726</v>
      </c>
      <c r="F54" s="16">
        <f t="shared" si="8"/>
        <v>45699.239489166306</v>
      </c>
      <c r="G54" s="16">
        <f t="shared" si="5"/>
        <v>111064.71516716889</v>
      </c>
      <c r="H54" s="16">
        <f t="shared" si="9"/>
        <v>14572.822499641268</v>
      </c>
      <c r="I54" s="16">
        <f t="shared" si="10"/>
        <v>325412.5412541254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  <row r="55" spans="1:32" s="18" customFormat="1" ht="12.75">
      <c r="A55" s="17">
        <v>6611</v>
      </c>
      <c r="B55" s="17" t="s">
        <v>49</v>
      </c>
      <c r="C55" s="16">
        <v>58</v>
      </c>
      <c r="D55" s="16">
        <f t="shared" si="6"/>
        <v>8172.765102597216</v>
      </c>
      <c r="E55" s="16">
        <f t="shared" si="7"/>
        <v>9953.795379537953</v>
      </c>
      <c r="F55" s="16">
        <f t="shared" si="8"/>
        <v>5376.381116372507</v>
      </c>
      <c r="G55" s="16">
        <f t="shared" si="5"/>
        <v>13066.437078490457</v>
      </c>
      <c r="H55" s="16">
        <f t="shared" si="9"/>
        <v>1714.4497058401494</v>
      </c>
      <c r="I55" s="16">
        <f t="shared" si="10"/>
        <v>38283.828382838285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</row>
    <row r="56" spans="1:32" s="18" customFormat="1" ht="12.75">
      <c r="A56" s="17">
        <v>6612</v>
      </c>
      <c r="B56" s="17" t="s">
        <v>50</v>
      </c>
      <c r="C56" s="16">
        <v>962</v>
      </c>
      <c r="D56" s="16">
        <f t="shared" si="6"/>
        <v>135555.1729085952</v>
      </c>
      <c r="E56" s="16">
        <f t="shared" si="7"/>
        <v>165095.7095709571</v>
      </c>
      <c r="F56" s="16">
        <f t="shared" si="8"/>
        <v>89173.76955086812</v>
      </c>
      <c r="G56" s="16">
        <f t="shared" si="5"/>
        <v>216722.6287846176</v>
      </c>
      <c r="H56" s="16">
        <f t="shared" si="9"/>
        <v>28436.217534796957</v>
      </c>
      <c r="I56" s="16">
        <f t="shared" si="10"/>
        <v>634983.4983498349</v>
      </c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</row>
    <row r="57" spans="1:32" s="18" customFormat="1" ht="12.75">
      <c r="A57" s="17">
        <v>6706</v>
      </c>
      <c r="B57" s="17" t="s">
        <v>51</v>
      </c>
      <c r="C57" s="16">
        <v>92</v>
      </c>
      <c r="D57" s="16">
        <f t="shared" si="6"/>
        <v>12963.696369636964</v>
      </c>
      <c r="E57" s="16">
        <f t="shared" si="7"/>
        <v>15788.778877887788</v>
      </c>
      <c r="F57" s="16">
        <f t="shared" si="8"/>
        <v>8528.052805280528</v>
      </c>
      <c r="G57" s="16">
        <f t="shared" si="5"/>
        <v>20726.072607260725</v>
      </c>
      <c r="H57" s="16">
        <f t="shared" si="9"/>
        <v>2719.4719471947196</v>
      </c>
      <c r="I57" s="16">
        <f t="shared" si="10"/>
        <v>60726.07260726072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</row>
    <row r="58" spans="1:32" s="18" customFormat="1" ht="12.75">
      <c r="A58" s="17">
        <v>6709</v>
      </c>
      <c r="B58" s="17" t="s">
        <v>52</v>
      </c>
      <c r="C58" s="16">
        <v>481</v>
      </c>
      <c r="D58" s="16">
        <f t="shared" si="6"/>
        <v>67777.5864542976</v>
      </c>
      <c r="E58" s="16">
        <f t="shared" si="7"/>
        <v>82547.85478547854</v>
      </c>
      <c r="F58" s="16">
        <f t="shared" si="8"/>
        <v>44586.88477543406</v>
      </c>
      <c r="G58" s="16">
        <f t="shared" si="5"/>
        <v>108361.3143923088</v>
      </c>
      <c r="H58" s="16">
        <f t="shared" si="9"/>
        <v>14218.108767398478</v>
      </c>
      <c r="I58" s="16">
        <f t="shared" si="10"/>
        <v>317491.74917491747</v>
      </c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</row>
    <row r="59" spans="1:32" s="18" customFormat="1" ht="12.75">
      <c r="A59" s="17">
        <v>7000</v>
      </c>
      <c r="B59" s="17" t="s">
        <v>53</v>
      </c>
      <c r="C59" s="16">
        <v>676</v>
      </c>
      <c r="D59" s="16">
        <f t="shared" si="6"/>
        <v>95254.98636820204</v>
      </c>
      <c r="E59" s="16">
        <f t="shared" si="7"/>
        <v>116013.20132013201</v>
      </c>
      <c r="F59" s="16">
        <f t="shared" si="8"/>
        <v>62662.648873583006</v>
      </c>
      <c r="G59" s="16">
        <f t="shared" si="5"/>
        <v>152291.57698378534</v>
      </c>
      <c r="H59" s="16">
        <f t="shared" si="9"/>
        <v>19982.20691634381</v>
      </c>
      <c r="I59" s="16">
        <f t="shared" si="10"/>
        <v>446204.6204620462</v>
      </c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</row>
    <row r="60" spans="1:32" s="18" customFormat="1" ht="12.75">
      <c r="A60" s="17">
        <v>7300</v>
      </c>
      <c r="B60" s="17" t="s">
        <v>54</v>
      </c>
      <c r="C60" s="16">
        <v>4777</v>
      </c>
      <c r="D60" s="16">
        <f t="shared" si="6"/>
        <v>673125.8430190845</v>
      </c>
      <c r="E60" s="16">
        <f t="shared" si="7"/>
        <v>819815.1815181518</v>
      </c>
      <c r="F60" s="16">
        <f t="shared" si="8"/>
        <v>442809.87229157693</v>
      </c>
      <c r="G60" s="16">
        <f t="shared" si="5"/>
        <v>1076178.7917922228</v>
      </c>
      <c r="H60" s="16">
        <f t="shared" si="9"/>
        <v>141205.62491031713</v>
      </c>
      <c r="I60" s="16">
        <f t="shared" si="10"/>
        <v>3153135.313531353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</row>
    <row r="61" spans="1:32" s="18" customFormat="1" ht="12.75">
      <c r="A61" s="17">
        <v>7502</v>
      </c>
      <c r="B61" s="17" t="s">
        <v>55</v>
      </c>
      <c r="C61" s="16">
        <v>655</v>
      </c>
      <c r="D61" s="16">
        <f t="shared" si="6"/>
        <v>92295.88176208925</v>
      </c>
      <c r="E61" s="16">
        <f t="shared" si="7"/>
        <v>112409.2409240924</v>
      </c>
      <c r="F61" s="16">
        <f t="shared" si="8"/>
        <v>60716.02812455158</v>
      </c>
      <c r="G61" s="16">
        <f t="shared" si="5"/>
        <v>147560.62562778016</v>
      </c>
      <c r="H61" s="16">
        <f t="shared" si="9"/>
        <v>19361.457884918927</v>
      </c>
      <c r="I61" s="16">
        <f t="shared" si="10"/>
        <v>432343.2343234323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 s="18" customFormat="1" ht="12.75">
      <c r="A62" s="17">
        <v>7505</v>
      </c>
      <c r="B62" s="17" t="s">
        <v>56</v>
      </c>
      <c r="C62" s="16">
        <v>76</v>
      </c>
      <c r="D62" s="16">
        <f t="shared" si="6"/>
        <v>10709.14047926532</v>
      </c>
      <c r="E62" s="16">
        <f t="shared" si="7"/>
        <v>13042.904290429042</v>
      </c>
      <c r="F62" s="16">
        <f t="shared" si="8"/>
        <v>7044.913186970871</v>
      </c>
      <c r="G62" s="16">
        <f t="shared" si="5"/>
        <v>17121.5382407806</v>
      </c>
      <c r="H62" s="16">
        <f t="shared" si="9"/>
        <v>2246.5203042043336</v>
      </c>
      <c r="I62" s="16">
        <f t="shared" si="10"/>
        <v>50165.01650165016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</row>
    <row r="63" spans="1:32" s="18" customFormat="1" ht="12.75">
      <c r="A63" s="17">
        <v>7509</v>
      </c>
      <c r="B63" s="17" t="s">
        <v>57</v>
      </c>
      <c r="C63" s="16">
        <v>108</v>
      </c>
      <c r="D63" s="16">
        <f t="shared" si="6"/>
        <v>15218.25226000861</v>
      </c>
      <c r="E63" s="16">
        <f t="shared" si="7"/>
        <v>18534.653465346535</v>
      </c>
      <c r="F63" s="16">
        <f t="shared" si="8"/>
        <v>10011.192423590184</v>
      </c>
      <c r="G63" s="16">
        <f t="shared" si="5"/>
        <v>24330.606973740854</v>
      </c>
      <c r="H63" s="16">
        <f t="shared" si="9"/>
        <v>3192.4235901851057</v>
      </c>
      <c r="I63" s="16">
        <f t="shared" si="10"/>
        <v>71287.12871287129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</row>
    <row r="64" spans="1:32" s="18" customFormat="1" ht="12.75">
      <c r="A64" s="17">
        <v>7613</v>
      </c>
      <c r="B64" s="17" t="s">
        <v>58</v>
      </c>
      <c r="C64" s="16">
        <v>185</v>
      </c>
      <c r="D64" s="16">
        <f t="shared" si="6"/>
        <v>26068.302482422157</v>
      </c>
      <c r="E64" s="16">
        <f t="shared" si="7"/>
        <v>31749.174917491746</v>
      </c>
      <c r="F64" s="16">
        <f t="shared" si="8"/>
        <v>17148.80183670541</v>
      </c>
      <c r="G64" s="16">
        <f t="shared" si="5"/>
        <v>41677.42861242646</v>
      </c>
      <c r="H64" s="16">
        <f t="shared" si="9"/>
        <v>5468.503372076339</v>
      </c>
      <c r="I64" s="16">
        <f t="shared" si="10"/>
        <v>122112.2112211221</v>
      </c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</row>
    <row r="65" spans="1:32" s="18" customFormat="1" ht="12.75">
      <c r="A65" s="17">
        <v>7617</v>
      </c>
      <c r="B65" s="17" t="s">
        <v>59</v>
      </c>
      <c r="C65" s="16">
        <v>461</v>
      </c>
      <c r="D65" s="16">
        <f t="shared" si="6"/>
        <v>64959.39159133305</v>
      </c>
      <c r="E65" s="16">
        <f t="shared" si="7"/>
        <v>79115.51155115511</v>
      </c>
      <c r="F65" s="16">
        <f t="shared" si="8"/>
        <v>42732.96025254699</v>
      </c>
      <c r="G65" s="16">
        <f t="shared" si="5"/>
        <v>103855.64643420864</v>
      </c>
      <c r="H65" s="16">
        <f t="shared" si="9"/>
        <v>13626.919213660496</v>
      </c>
      <c r="I65" s="16">
        <f t="shared" si="10"/>
        <v>304290.42904290423</v>
      </c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 s="18" customFormat="1" ht="12.75">
      <c r="A66" s="17">
        <v>7620</v>
      </c>
      <c r="B66" s="17" t="s">
        <v>60</v>
      </c>
      <c r="C66" s="16">
        <v>3547</v>
      </c>
      <c r="D66" s="16">
        <f t="shared" si="6"/>
        <v>499806.85894676426</v>
      </c>
      <c r="E66" s="16">
        <f t="shared" si="7"/>
        <v>608726.0726072607</v>
      </c>
      <c r="F66" s="16">
        <f t="shared" si="8"/>
        <v>328793.51413402206</v>
      </c>
      <c r="G66" s="16">
        <f t="shared" si="5"/>
        <v>799080.212369063</v>
      </c>
      <c r="H66" s="16">
        <f t="shared" si="9"/>
        <v>104847.4673554312</v>
      </c>
      <c r="I66" s="16">
        <f t="shared" si="10"/>
        <v>2341254.125412541</v>
      </c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</row>
    <row r="67" spans="1:32" s="18" customFormat="1" ht="12.75">
      <c r="A67" s="17">
        <v>7708</v>
      </c>
      <c r="B67" s="17" t="s">
        <v>61</v>
      </c>
      <c r="C67" s="16">
        <v>2306</v>
      </c>
      <c r="D67" s="16">
        <f t="shared" si="6"/>
        <v>324937.8676998135</v>
      </c>
      <c r="E67" s="16">
        <f t="shared" si="7"/>
        <v>395749.17491749173</v>
      </c>
      <c r="F67" s="16">
        <f t="shared" si="8"/>
        <v>213757.4974888793</v>
      </c>
      <c r="G67" s="16">
        <f t="shared" si="5"/>
        <v>519503.5155689482</v>
      </c>
      <c r="H67" s="16">
        <f t="shared" si="9"/>
        <v>68164.15554598939</v>
      </c>
      <c r="I67" s="16">
        <f t="shared" si="10"/>
        <v>1522112.211221122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</row>
    <row r="68" spans="1:32" s="18" customFormat="1" ht="12.75">
      <c r="A68" s="17">
        <v>8000</v>
      </c>
      <c r="B68" s="17" t="s">
        <v>62</v>
      </c>
      <c r="C68" s="16">
        <v>4284</v>
      </c>
      <c r="D68" s="16">
        <f t="shared" si="6"/>
        <v>603657.3396470082</v>
      </c>
      <c r="E68" s="16">
        <f t="shared" si="7"/>
        <v>735207.9207920792</v>
      </c>
      <c r="F68" s="16">
        <f t="shared" si="8"/>
        <v>397110.63280241063</v>
      </c>
      <c r="G68" s="16">
        <f t="shared" si="5"/>
        <v>965114.0766250538</v>
      </c>
      <c r="H68" s="16">
        <f t="shared" si="9"/>
        <v>126632.80241067585</v>
      </c>
      <c r="I68" s="16">
        <f t="shared" si="10"/>
        <v>2827722.7722772276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</row>
    <row r="69" spans="1:32" s="18" customFormat="1" ht="12.75">
      <c r="A69" s="17">
        <v>8200</v>
      </c>
      <c r="B69" s="17" t="s">
        <v>63</v>
      </c>
      <c r="C69" s="16">
        <v>8995</v>
      </c>
      <c r="D69" s="16">
        <f t="shared" si="6"/>
        <v>1267483.1396183097</v>
      </c>
      <c r="E69" s="16">
        <f t="shared" si="7"/>
        <v>1543696.3696369636</v>
      </c>
      <c r="F69" s="16">
        <f t="shared" si="8"/>
        <v>833802.5541684603</v>
      </c>
      <c r="G69" s="16">
        <f t="shared" si="5"/>
        <v>2026424.1641555459</v>
      </c>
      <c r="H69" s="16">
        <f t="shared" si="9"/>
        <v>265887.5017936576</v>
      </c>
      <c r="I69" s="16">
        <f t="shared" si="10"/>
        <v>5937293.729372937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</row>
    <row r="70" spans="1:32" s="18" customFormat="1" ht="12.75">
      <c r="A70" s="17">
        <v>8508</v>
      </c>
      <c r="B70" s="17" t="s">
        <v>64</v>
      </c>
      <c r="C70" s="16">
        <v>633</v>
      </c>
      <c r="D70" s="16">
        <f t="shared" si="6"/>
        <v>89195.86741282824</v>
      </c>
      <c r="E70" s="16">
        <f t="shared" si="7"/>
        <v>108633.66336633662</v>
      </c>
      <c r="F70" s="16">
        <f t="shared" si="8"/>
        <v>58676.711149375806</v>
      </c>
      <c r="G70" s="16">
        <f t="shared" si="5"/>
        <v>142604.39087387</v>
      </c>
      <c r="H70" s="16">
        <f t="shared" si="9"/>
        <v>18711.149375807145</v>
      </c>
      <c r="I70" s="16">
        <f t="shared" si="10"/>
        <v>417821.7821782178</v>
      </c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</row>
    <row r="71" spans="1:32" s="18" customFormat="1" ht="12.75">
      <c r="A71" s="17">
        <v>8509</v>
      </c>
      <c r="B71" s="17" t="s">
        <v>65</v>
      </c>
      <c r="C71" s="16">
        <v>560</v>
      </c>
      <c r="D71" s="16">
        <f t="shared" si="6"/>
        <v>78909.4561630076</v>
      </c>
      <c r="E71" s="16">
        <f t="shared" si="7"/>
        <v>96105.6105610561</v>
      </c>
      <c r="F71" s="16">
        <f t="shared" si="8"/>
        <v>51909.88664083799</v>
      </c>
      <c r="G71" s="16">
        <f t="shared" si="5"/>
        <v>126158.70282680442</v>
      </c>
      <c r="H71" s="16">
        <f t="shared" si="9"/>
        <v>16553.30750466351</v>
      </c>
      <c r="I71" s="16">
        <f t="shared" si="10"/>
        <v>369636.96369636967</v>
      </c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s="18" customFormat="1" ht="12.75">
      <c r="A72" s="17">
        <v>8610</v>
      </c>
      <c r="B72" s="17" t="s">
        <v>66</v>
      </c>
      <c r="C72" s="16">
        <v>247</v>
      </c>
      <c r="D72" s="16">
        <f aca="true" t="shared" si="11" ref="D72:D81">D$6/C$82*C72</f>
        <v>34804.706557612284</v>
      </c>
      <c r="E72" s="16">
        <f aca="true" t="shared" si="12" ref="E72:E81">E$6/C$82*C72</f>
        <v>42389.43894389439</v>
      </c>
      <c r="F72" s="16">
        <f aca="true" t="shared" si="13" ref="F72:F81">F$6/C$82*C72</f>
        <v>22895.96785765533</v>
      </c>
      <c r="G72" s="16">
        <f t="shared" si="5"/>
        <v>55644.99928253695</v>
      </c>
      <c r="H72" s="16">
        <f aca="true" t="shared" si="14" ref="H72:H81">H$6/C$82*C72</f>
        <v>7301.190988664084</v>
      </c>
      <c r="I72" s="16">
        <f aca="true" t="shared" si="15" ref="I72:I81">SUM(D72:H72)</f>
        <v>163036.30363036302</v>
      </c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</row>
    <row r="73" spans="1:32" s="18" customFormat="1" ht="12.75">
      <c r="A73" s="17">
        <v>8613</v>
      </c>
      <c r="B73" s="17" t="s">
        <v>67</v>
      </c>
      <c r="C73" s="16">
        <v>1798</v>
      </c>
      <c r="D73" s="16">
        <f t="shared" si="11"/>
        <v>253355.7181805137</v>
      </c>
      <c r="E73" s="16">
        <f t="shared" si="12"/>
        <v>308567.65676567657</v>
      </c>
      <c r="F73" s="16">
        <f t="shared" si="13"/>
        <v>166667.8146075477</v>
      </c>
      <c r="G73" s="16">
        <f aca="true" t="shared" si="16" ref="G73:G81">C73/$C$82*$G$6</f>
        <v>405059.5494332042</v>
      </c>
      <c r="H73" s="16">
        <f t="shared" si="14"/>
        <v>53147.940881044626</v>
      </c>
      <c r="I73" s="16">
        <f t="shared" si="15"/>
        <v>1186798.6798679868</v>
      </c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</row>
    <row r="74" spans="1:32" s="18" customFormat="1" ht="12.75">
      <c r="A74" s="17">
        <v>8614</v>
      </c>
      <c r="B74" s="17" t="s">
        <v>68</v>
      </c>
      <c r="C74" s="16">
        <v>1610</v>
      </c>
      <c r="D74" s="16">
        <f t="shared" si="11"/>
        <v>226864.6864686469</v>
      </c>
      <c r="E74" s="16">
        <f t="shared" si="12"/>
        <v>276303.6303630363</v>
      </c>
      <c r="F74" s="16">
        <f t="shared" si="13"/>
        <v>149240.92409240923</v>
      </c>
      <c r="G74" s="16">
        <f t="shared" si="16"/>
        <v>362706.2706270627</v>
      </c>
      <c r="H74" s="16">
        <f t="shared" si="14"/>
        <v>47590.75907590759</v>
      </c>
      <c r="I74" s="16">
        <f t="shared" si="15"/>
        <v>1062706.2706270625</v>
      </c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</row>
    <row r="75" spans="1:32" s="18" customFormat="1" ht="12.75">
      <c r="A75" s="17">
        <v>8710</v>
      </c>
      <c r="B75" s="17" t="s">
        <v>69</v>
      </c>
      <c r="C75" s="16">
        <v>774</v>
      </c>
      <c r="D75" s="16">
        <f t="shared" si="11"/>
        <v>109064.14119672838</v>
      </c>
      <c r="E75" s="16">
        <f t="shared" si="12"/>
        <v>132831.6831683168</v>
      </c>
      <c r="F75" s="16">
        <f t="shared" si="13"/>
        <v>71746.87903572965</v>
      </c>
      <c r="G75" s="16">
        <f t="shared" si="16"/>
        <v>174369.34997847612</v>
      </c>
      <c r="H75" s="16">
        <f t="shared" si="14"/>
        <v>22879.03572965992</v>
      </c>
      <c r="I75" s="16">
        <f t="shared" si="15"/>
        <v>510891.0891089109</v>
      </c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</row>
    <row r="76" spans="1:32" s="18" customFormat="1" ht="12.75">
      <c r="A76" s="17">
        <v>8716</v>
      </c>
      <c r="B76" s="17" t="s">
        <v>70</v>
      </c>
      <c r="C76" s="16">
        <v>2566</v>
      </c>
      <c r="D76" s="16">
        <f t="shared" si="11"/>
        <v>361574.4009183527</v>
      </c>
      <c r="E76" s="16">
        <f t="shared" si="12"/>
        <v>440369.63696369634</v>
      </c>
      <c r="F76" s="16">
        <f t="shared" si="13"/>
        <v>237858.51628641124</v>
      </c>
      <c r="G76" s="16">
        <f t="shared" si="16"/>
        <v>578077.1990242503</v>
      </c>
      <c r="H76" s="16">
        <f t="shared" si="14"/>
        <v>75849.61974458315</v>
      </c>
      <c r="I76" s="16">
        <f t="shared" si="15"/>
        <v>1693729.3729372937</v>
      </c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18" customFormat="1" ht="12.75">
      <c r="A77" s="17">
        <v>8717</v>
      </c>
      <c r="B77" s="17" t="s">
        <v>71</v>
      </c>
      <c r="C77" s="16">
        <v>2111</v>
      </c>
      <c r="D77" s="16">
        <f t="shared" si="11"/>
        <v>297460.467785909</v>
      </c>
      <c r="E77" s="16">
        <f t="shared" si="12"/>
        <v>362283.8283828383</v>
      </c>
      <c r="F77" s="16">
        <f t="shared" si="13"/>
        <v>195681.73339073037</v>
      </c>
      <c r="G77" s="16">
        <f t="shared" si="16"/>
        <v>475573.2529774716</v>
      </c>
      <c r="H77" s="16">
        <f t="shared" si="14"/>
        <v>62400.05739704405</v>
      </c>
      <c r="I77" s="16">
        <f t="shared" si="15"/>
        <v>1393399.3399339933</v>
      </c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78" spans="1:32" s="18" customFormat="1" ht="12.75">
      <c r="A78" s="17">
        <v>8719</v>
      </c>
      <c r="B78" s="17" t="s">
        <v>72</v>
      </c>
      <c r="C78" s="16">
        <v>479</v>
      </c>
      <c r="D78" s="16">
        <f t="shared" si="11"/>
        <v>67495.76696800115</v>
      </c>
      <c r="E78" s="16">
        <f t="shared" si="12"/>
        <v>82204.6204620462</v>
      </c>
      <c r="F78" s="16">
        <f t="shared" si="13"/>
        <v>44401.49232314536</v>
      </c>
      <c r="G78" s="16">
        <f t="shared" si="16"/>
        <v>107910.74759649878</v>
      </c>
      <c r="H78" s="16">
        <f t="shared" si="14"/>
        <v>14158.989812024682</v>
      </c>
      <c r="I78" s="16">
        <f t="shared" si="15"/>
        <v>316171.61716171616</v>
      </c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</row>
    <row r="79" spans="1:32" s="18" customFormat="1" ht="12.75">
      <c r="A79" s="17">
        <v>8720</v>
      </c>
      <c r="B79" s="19" t="s">
        <v>73</v>
      </c>
      <c r="C79" s="16">
        <v>690</v>
      </c>
      <c r="D79" s="16">
        <f t="shared" si="11"/>
        <v>97227.72277227724</v>
      </c>
      <c r="E79" s="16">
        <f t="shared" si="12"/>
        <v>118415.8415841584</v>
      </c>
      <c r="F79" s="16">
        <f t="shared" si="13"/>
        <v>63960.396039603955</v>
      </c>
      <c r="G79" s="16">
        <f t="shared" si="16"/>
        <v>155445.54455445544</v>
      </c>
      <c r="H79" s="16">
        <f t="shared" si="14"/>
        <v>20396.039603960395</v>
      </c>
      <c r="I79" s="16">
        <f t="shared" si="15"/>
        <v>455445.54455445544</v>
      </c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</row>
    <row r="80" spans="1:9" ht="12.75">
      <c r="A80" s="17">
        <v>8721</v>
      </c>
      <c r="B80" s="15" t="s">
        <v>74</v>
      </c>
      <c r="C80" s="16">
        <v>1115</v>
      </c>
      <c r="D80" s="16">
        <f t="shared" si="11"/>
        <v>157114.36361027407</v>
      </c>
      <c r="E80" s="16">
        <f t="shared" si="12"/>
        <v>191353.13531353135</v>
      </c>
      <c r="F80" s="16">
        <f t="shared" si="13"/>
        <v>103356.29215095422</v>
      </c>
      <c r="G80" s="16">
        <f t="shared" si="16"/>
        <v>251190.9886640838</v>
      </c>
      <c r="H80" s="16">
        <f t="shared" si="14"/>
        <v>32958.81762089252</v>
      </c>
      <c r="I80" s="16">
        <f t="shared" si="15"/>
        <v>735973.597359736</v>
      </c>
    </row>
    <row r="81" spans="1:9" ht="12.75">
      <c r="A81" s="17">
        <v>8722</v>
      </c>
      <c r="B81" s="15" t="s">
        <v>75</v>
      </c>
      <c r="C81" s="16">
        <v>644</v>
      </c>
      <c r="D81" s="16">
        <f t="shared" si="11"/>
        <v>90745.87458745875</v>
      </c>
      <c r="E81" s="16">
        <f t="shared" si="12"/>
        <v>110521.45214521451</v>
      </c>
      <c r="F81" s="16">
        <f t="shared" si="13"/>
        <v>59696.36963696369</v>
      </c>
      <c r="G81" s="16">
        <f t="shared" si="16"/>
        <v>145082.50825082508</v>
      </c>
      <c r="H81" s="16">
        <f t="shared" si="14"/>
        <v>19036.303630363036</v>
      </c>
      <c r="I81" s="16">
        <f t="shared" si="15"/>
        <v>425082.50825082505</v>
      </c>
    </row>
    <row r="82" spans="2:9" ht="13.5" thickBot="1">
      <c r="B82" s="20" t="s">
        <v>76</v>
      </c>
      <c r="C82" s="21">
        <f aca="true" t="shared" si="17" ref="C82:I82">SUM(C8:C81)</f>
        <v>348450</v>
      </c>
      <c r="D82" s="22">
        <f t="shared" si="17"/>
        <v>49099999.99999998</v>
      </c>
      <c r="E82" s="22">
        <f t="shared" si="17"/>
        <v>59799999.99999999</v>
      </c>
      <c r="F82" s="22">
        <f t="shared" si="17"/>
        <v>32299999.99999999</v>
      </c>
      <c r="G82" s="22">
        <f t="shared" si="17"/>
        <v>78499999.99999997</v>
      </c>
      <c r="H82" s="22">
        <f t="shared" si="17"/>
        <v>10300000</v>
      </c>
      <c r="I82" s="22">
        <f t="shared" si="17"/>
        <v>230000000.00000006</v>
      </c>
    </row>
    <row r="83" ht="13.5" thickTop="1"/>
    <row r="84" spans="1:2" ht="12.75">
      <c r="A84" s="23" t="s">
        <v>85</v>
      </c>
      <c r="B84" s="15" t="s">
        <v>85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&amp;L&amp;"Arial,Bold"Jöfnunarsjóður sveitarfélaga</oddHeader>
    <oddFooter>&amp;R&amp;D</oddFooter>
  </headerFooter>
  <ignoredErrors>
    <ignoredError sqref="I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Guðni Geir Einarsson</cp:lastModifiedBy>
  <cp:lastPrinted>2018-07-03T11:04:35Z</cp:lastPrinted>
  <dcterms:created xsi:type="dcterms:W3CDTF">2012-05-15T11:33:46Z</dcterms:created>
  <dcterms:modified xsi:type="dcterms:W3CDTF">2018-07-03T11:05:16Z</dcterms:modified>
  <cp:category/>
  <cp:version/>
  <cp:contentType/>
  <cp:contentStatus/>
</cp:coreProperties>
</file>