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omments1.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omments2.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33.xml" ContentType="application/vnd.openxmlformats-officedocument.drawingml.chartshapes+xml"/>
  <Override PartName="/xl/drawings/drawing34.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39.xml" ContentType="application/vnd.openxmlformats-officedocument.drawingml.chartshapes+xml"/>
  <Override PartName="/xl/drawings/drawing4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41.xml" ContentType="application/vnd.openxmlformats-officedocument.drawingml.chartshapes+xml"/>
  <Override PartName="/xl/drawings/drawing4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43.xml" ContentType="application/vnd.openxmlformats-officedocument.drawingml.chartshapes+xml"/>
  <Override PartName="/xl/drawings/drawing4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45.xml" ContentType="application/vnd.openxmlformats-officedocument.drawingml.chartshapes+xml"/>
  <Override PartName="/xl/drawings/drawing46.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47.xml" ContentType="application/vnd.openxmlformats-officedocument.drawingml.chartshapes+xml"/>
  <Override PartName="/xl/drawings/drawing4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49.xml" ContentType="application/vnd.openxmlformats-officedocument.drawingml.chartshapes+xml"/>
  <Override PartName="/xl/drawings/drawing5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51.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52.xml" ContentType="application/vnd.openxmlformats-officedocument.drawingml.chartshapes+xml"/>
  <Override PartName="/xl/drawings/drawing53.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54.xml" ContentType="application/vnd.openxmlformats-officedocument.drawingml.chartshapes+xml"/>
  <Override PartName="/xl/drawings/drawing55.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56.xml" ContentType="application/vnd.openxmlformats-officedocument.drawingml.chartshapes+xml"/>
  <Override PartName="/xl/drawings/drawing57.xml" ContentType="application/vnd.openxmlformats-officedocument.drawing+xml"/>
  <Override PartName="/xl/comments3.xml" ContentType="application/vnd.openxmlformats-officedocument.spreadsheetml.comment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58.xml" ContentType="application/vnd.openxmlformats-officedocument.drawingml.chartshapes+xml"/>
  <Override PartName="/xl/drawings/drawing59.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60.xml" ContentType="application/vnd.openxmlformats-officedocument.drawingml.chartshapes+xml"/>
  <Override PartName="/xl/drawings/drawing61.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62.xml" ContentType="application/vnd.openxmlformats-officedocument.drawingml.chartshapes+xml"/>
  <Override PartName="/xl/drawings/drawing63.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drawings/drawing64.xml" ContentType="application/vnd.openxmlformats-officedocument.drawingml.chartshapes+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xl/drawings/drawing65.xml" ContentType="application/vnd.openxmlformats-officedocument.drawingml.chartshapes+xml"/>
  <Override PartName="/xl/drawings/drawing66.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67.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68.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69.xml" ContentType="application/vnd.openxmlformats-officedocument.drawingml.chartshapes+xml"/>
  <Override PartName="/xl/drawings/drawing70.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71.xml" ContentType="application/vnd.openxmlformats-officedocument.drawingml.chartshapes+xml"/>
  <Override PartName="/xl/drawings/drawing72.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73.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74.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75.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76.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77.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78.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35.xml" ContentType="application/vnd.openxmlformats-officedocument.themeOverride+xml"/>
  <Override PartName="/xl/drawings/drawing79.xml" ContentType="application/vnd.openxmlformats-officedocument.drawingml.chartshapes+xml"/>
  <Override PartName="/xl/drawings/drawing80.xml" ContentType="application/vnd.openxmlformats-officedocument.drawing+xml"/>
  <Override PartName="/xl/comments4.xml" ContentType="application/vnd.openxmlformats-officedocument.spreadsheetml.comments+xml"/>
  <Override PartName="/xl/drawings/drawing81.xml" ContentType="application/vnd.openxmlformats-officedocument.drawing+xml"/>
  <Override PartName="/xl/drawings/drawing82.xml" ContentType="application/vnd.openxmlformats-officedocument.drawing+xml"/>
  <Override PartName="/xl/charts/chart46.xml" ContentType="application/vnd.openxmlformats-officedocument.drawingml.chart+xml"/>
  <Override PartName="/xl/theme/themeOverride36.xml" ContentType="application/vnd.openxmlformats-officedocument.themeOverride+xml"/>
  <Override PartName="/xl/drawings/drawing83.xml" ContentType="application/vnd.openxmlformats-officedocument.drawingml.chartshapes+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charts/chart47.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89.xml" ContentType="application/vnd.openxmlformats-officedocument.drawing+xml"/>
  <Override PartName="/xl/charts/chart48.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90.xml" ContentType="application/vnd.openxmlformats-officedocument.drawing+xml"/>
  <Override PartName="/xl/charts/chart49.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91.xml" ContentType="application/vnd.openxmlformats-officedocument.drawingml.chartshapes+xml"/>
  <Override PartName="/xl/drawings/drawing92.xml" ContentType="application/vnd.openxmlformats-officedocument.drawing+xml"/>
  <Override PartName="/xl/charts/chart50.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93.xml" ContentType="application/vnd.openxmlformats-officedocument.drawingml.chartshapes+xml"/>
  <Override PartName="/xl/drawings/drawing94.xml" ContentType="application/vnd.openxmlformats-officedocument.drawing+xml"/>
  <Override PartName="/xl/charts/chart51.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95.xml" ContentType="application/vnd.openxmlformats-officedocument.drawing+xml"/>
  <Override PartName="/xl/charts/chart52.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96.xml" ContentType="application/vnd.openxmlformats-officedocument.drawingml.chartshapes+xml"/>
  <Override PartName="/xl/drawings/drawing97.xml" ContentType="application/vnd.openxmlformats-officedocument.drawing+xml"/>
  <Override PartName="/xl/charts/chart53.xml" ContentType="application/vnd.openxmlformats-officedocument.drawingml.chart+xml"/>
  <Override PartName="/xl/charts/style52.xml" ContentType="application/vnd.ms-office.chartstyle+xml"/>
  <Override PartName="/xl/charts/colors5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governmentis-my.sharepoint.com/personal/elva_sverrisdottir_fjr_is/Documents/Ýmis skjöl/"/>
    </mc:Choice>
  </mc:AlternateContent>
  <xr:revisionPtr revIDLastSave="0" documentId="8_{B2E1A69B-D455-4235-9FE4-FE94217A5BCB}" xr6:coauthVersionLast="45" xr6:coauthVersionMax="45" xr10:uidLastSave="{00000000-0000-0000-0000-000000000000}"/>
  <bookViews>
    <workbookView xWindow="-120" yWindow="-120" windowWidth="29040" windowHeight="15840" tabRatio="984" xr2:uid="{00000000-000D-0000-FFFF-FFFF00000000}"/>
  </bookViews>
  <sheets>
    <sheet name="1_mannfjöldaspá_samanb" sheetId="1" r:id="rId1"/>
    <sheet name="1_aldurssamsetning" sheetId="41" r:id="rId2"/>
    <sheet name="1_fólksfj_framlag" sheetId="4" r:id="rId3"/>
    <sheet name="1_drifkraftar_fjölgunar" sheetId="3" r:id="rId4"/>
    <sheet name="1_aldur_foreldra" sheetId="33" r:id="rId5"/>
    <sheet name="1_fæðingartíðni_alþj" sheetId="31" r:id="rId6"/>
    <sheet name="1_aðflutningur" sheetId="48" r:id="rId7"/>
    <sheet name="1_vinnufærum_aldri" sheetId="24" r:id="rId8"/>
    <sheet name="1_aldurshópar_oecd" sheetId="27" r:id="rId9"/>
    <sheet name="1_tekjur_eldri" sheetId="36" r:id="rId10"/>
    <sheet name="1_landshlutar" sheetId="86" r:id="rId11"/>
    <sheet name="1_landshlutar_2" sheetId="44" r:id="rId12"/>
    <sheet name="1_aldursleiðrétt_dánartíðni" sheetId="10" r:id="rId13"/>
    <sheet name="1_heilsa_ríkisfang" sheetId="56" r:id="rId14"/>
    <sheet name="1_líkamleg_heilsa" sheetId="55" r:id="rId15"/>
    <sheet name="1_hamingja" sheetId="57" r:id="rId16"/>
    <sheet name="2_fjárfesting" sheetId="37" r:id="rId17"/>
    <sheet name="2_alþjóðaviðskipti" sheetId="38" r:id="rId18"/>
    <sheet name="2_framleiðni_löndum" sheetId="14" r:id="rId19"/>
    <sheet name="2_pisa" sheetId="40" r:id="rId20"/>
    <sheet name="2_orkuskipti" sheetId="23" r:id="rId21"/>
    <sheet name="2_framleiðni_forsendur" sheetId="22" r:id="rId22"/>
    <sheet name="2_utan_vinnumarkaðar" sheetId="45" r:id="rId23"/>
    <sheet name="2_hlutfall_starfandi" sheetId="46" r:id="rId24"/>
    <sheet name="2_hlutfall_fær_lífeyri" sheetId="54" r:id="rId25"/>
    <sheet name="2_lífeyrissjóðir" sheetId="52" r:id="rId26"/>
    <sheet name="2_áhrif_viðskipta" sheetId="20" r:id="rId27"/>
    <sheet name="3_vlf_framreikningur" sheetId="49" r:id="rId28"/>
    <sheet name="3_vlf_framreikningur_2" sheetId="87" r:id="rId29"/>
    <sheet name="3_vlf_framreikningur_3" sheetId="88" r:id="rId30"/>
    <sheet name="3_oecd_langtímaspá" sheetId="50" r:id="rId31"/>
    <sheet name="4_samanb_2021" sheetId="62" r:id="rId32"/>
    <sheet name="4_samanb_2021_2" sheetId="61" r:id="rId33"/>
    <sheet name="4_Heildar-,frum- og vaxtagjöld" sheetId="75" r:id="rId34"/>
    <sheet name="4_Heildar-,frum- og vaxtajöfnuð" sheetId="76" r:id="rId35"/>
    <sheet name="4_br_útgjöld_málafl" sheetId="80" r:id="rId36"/>
    <sheet name="4_Afkoma_sviðsmyndir" sheetId="84" r:id="rId37"/>
    <sheet name="4_Heildarjöfnuður_LTH21vs25" sheetId="85" r:id="rId38"/>
    <sheet name="4_Skuldahlutfall" sheetId="77" r:id="rId39"/>
    <sheet name="4_Hagstæðari frumjöfnuður" sheetId="78" r:id="rId40"/>
    <sheet name="4_Skuldir-efnahagsáföll" sheetId="79" r:id="rId41"/>
    <sheet name="4_heildartekjur" sheetId="65" r:id="rId42"/>
    <sheet name="4_neysla_og_laun" sheetId="66" r:id="rId43"/>
    <sheet name="4_tekjusk_75_eldri" sheetId="68" r:id="rId44"/>
    <sheet name="4_dæmi_um_71_og_85" sheetId="69" r:id="rId45"/>
    <sheet name="4_hlutfall_starfandi" sheetId="71" r:id="rId46"/>
    <sheet name="4_tekjusk_og_utsvar" sheetId="72" r:id="rId47"/>
    <sheet name="4_VSK" sheetId="73" r:id="rId48"/>
    <sheet name="4_Heildartekjur_mism_meðaltal" sheetId="74" r:id="rId49"/>
    <sheet name="4_heilbrigðisútgjöld_aldurshópa" sheetId="60" r:id="rId50"/>
    <sheet name="4_heilbrigðis_%_vlf" sheetId="64" r:id="rId51"/>
    <sheet name="4_læknar_hjúkrunarfr" sheetId="58" r:id="rId52"/>
    <sheet name="4_menntun_framlag_nemanda" sheetId="59" r:id="rId53"/>
    <sheet name="4_menntun_%_vlf" sheetId="63" r:id="rId54"/>
    <sheet name="4_Samband skulda og fjárm.k." sheetId="81" r:id="rId55"/>
    <sheet name="4_Vaxtagjöld-skuldir" sheetId="82" r:id="rId56"/>
  </sheets>
  <externalReferences>
    <externalReference r:id="rId57"/>
    <externalReference r:id="rId58"/>
    <externalReference r:id="rId59"/>
    <externalReference r:id="rId60"/>
  </externalReferences>
  <definedNames>
    <definedName name="_xlnm.Print_Area" localSheetId="51">'4_læknar_hjúkrunarfr'!$A$1:$D$3</definedName>
    <definedName name="VLF" comment="langtímalandsframleiðsla 2,5% verðbólgumarkmið og hagvöxtur">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84" l="1"/>
  <c r="E2" i="84"/>
  <c r="F2" i="84"/>
  <c r="G2" i="84" s="1"/>
  <c r="H2" i="84" s="1"/>
  <c r="I2" i="84" s="1"/>
  <c r="J2" i="84" s="1"/>
  <c r="K2" i="84" s="1"/>
  <c r="L2" i="84" s="1"/>
  <c r="M2" i="84" s="1"/>
  <c r="N2" i="84" s="1"/>
  <c r="O2" i="84" s="1"/>
  <c r="P2" i="84" s="1"/>
  <c r="Q2" i="84" s="1"/>
  <c r="R2" i="84" s="1"/>
  <c r="S2" i="84" s="1"/>
  <c r="T2" i="84" s="1"/>
  <c r="U2" i="84" s="1"/>
  <c r="V2" i="84" s="1"/>
  <c r="W2" i="84" s="1"/>
  <c r="X2" i="84" s="1"/>
  <c r="Y2" i="84" s="1"/>
  <c r="Z2" i="84" s="1"/>
  <c r="AA2" i="84" s="1"/>
  <c r="AB2" i="84" s="1"/>
  <c r="AC2" i="84" s="1"/>
  <c r="AD2" i="84" s="1"/>
  <c r="AE2" i="84" s="1"/>
  <c r="AF2" i="84" s="1"/>
  <c r="D8" i="84"/>
  <c r="E8" i="84" s="1"/>
  <c r="F8" i="84" s="1"/>
  <c r="G8" i="84" s="1"/>
  <c r="H8" i="84" s="1"/>
  <c r="C16" i="84"/>
  <c r="D16" i="84"/>
  <c r="E16" i="84"/>
  <c r="F16" i="84"/>
  <c r="G16" i="84"/>
  <c r="H16" i="84"/>
  <c r="I16" i="84"/>
  <c r="J16" i="84"/>
  <c r="K16" i="84"/>
  <c r="L16" i="84"/>
  <c r="M16" i="84"/>
  <c r="N16" i="84"/>
  <c r="O16" i="84"/>
  <c r="P16" i="84"/>
  <c r="Q16" i="84"/>
  <c r="R16" i="84"/>
  <c r="S16" i="84"/>
  <c r="T16" i="84"/>
  <c r="U16" i="84"/>
  <c r="V16" i="84"/>
  <c r="W16" i="84"/>
  <c r="X16" i="84"/>
  <c r="Y16" i="84"/>
  <c r="Z16" i="84"/>
  <c r="AA16" i="84"/>
  <c r="C17" i="84"/>
  <c r="D17" i="84"/>
  <c r="E17" i="84"/>
  <c r="F17" i="84"/>
  <c r="G17" i="84"/>
  <c r="H17" i="84"/>
  <c r="I17" i="84"/>
  <c r="J17" i="84"/>
  <c r="K17" i="84"/>
  <c r="L17" i="84"/>
  <c r="M17" i="84"/>
  <c r="N17" i="84"/>
  <c r="O17" i="84"/>
  <c r="P17" i="84"/>
  <c r="Q17" i="84"/>
  <c r="R17" i="84"/>
  <c r="S17" i="84"/>
  <c r="T17" i="84"/>
  <c r="U17" i="84"/>
  <c r="V17" i="84"/>
  <c r="W17" i="84"/>
  <c r="X17" i="84"/>
  <c r="Y17" i="84"/>
  <c r="Z17" i="84"/>
  <c r="AA17" i="84"/>
  <c r="I8" i="84" l="1"/>
  <c r="C15" i="84"/>
  <c r="J8" i="84" l="1"/>
  <c r="D15" i="84"/>
  <c r="K8" i="84" l="1"/>
  <c r="E15" i="84"/>
  <c r="I4" i="62"/>
  <c r="L8" i="84" l="1"/>
  <c r="F15" i="84"/>
  <c r="I5" i="61"/>
  <c r="M8" i="84" l="1"/>
  <c r="G15" i="84"/>
  <c r="H15" i="84" l="1"/>
  <c r="N8" i="84"/>
  <c r="O8" i="84" l="1"/>
  <c r="I15" i="84"/>
  <c r="P8" i="84" l="1"/>
  <c r="J15" i="84"/>
  <c r="Q8" i="84" l="1"/>
  <c r="K15" i="84"/>
  <c r="R8" i="84" l="1"/>
  <c r="L15" i="84"/>
  <c r="S8" i="84" l="1"/>
  <c r="M15" i="84"/>
  <c r="T8" i="84" l="1"/>
  <c r="N15" i="84"/>
  <c r="U8" i="84" l="1"/>
  <c r="O15" i="84"/>
  <c r="V8" i="84" l="1"/>
  <c r="P15" i="84"/>
  <c r="W8" i="84" l="1"/>
  <c r="Q15" i="84"/>
  <c r="X8" i="84" l="1"/>
  <c r="R15" i="84"/>
  <c r="S15" i="84" l="1"/>
  <c r="Y8" i="84"/>
  <c r="Z8" i="84" l="1"/>
  <c r="T15" i="84"/>
  <c r="AA8" i="84" l="1"/>
  <c r="U15" i="84"/>
  <c r="AB8" i="84" l="1"/>
  <c r="V15" i="84"/>
  <c r="AC8" i="84" l="1"/>
  <c r="W15" i="84"/>
  <c r="X15" i="84" l="1"/>
  <c r="AD8" i="84"/>
  <c r="AE8" i="84" l="1"/>
  <c r="Y15" i="84"/>
  <c r="AF8" i="84" l="1"/>
  <c r="AA15" i="84" s="1"/>
  <c r="Z15" i="84"/>
  <c r="B4" i="22" l="1"/>
  <c r="B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IUSR</author>
  </authors>
  <commentList>
    <comment ref="B2" authorId="0" shapeId="0" xr:uid="{13F3EA27-8EEA-4B10-8881-085A7F29AB6A}">
      <text>
        <r>
          <rPr>
            <sz val="9"/>
            <color rgb="FF000000"/>
            <rFont val="Tahoma"/>
            <family val="2"/>
          </rPr>
          <t xml:space="preserve">Launatekjur og aðrar starfstengdar tekjur, ökutækjastyrkur, dagpeningar og hlunnindi. Auk þess teljast reiknað endurgjald og tekjur erlendis, aðrar en fjármagnstekjur, til atvinnutekna. 
</t>
        </r>
      </text>
    </comment>
    <comment ref="B3" authorId="0" shapeId="0" xr:uid="{FF86466C-A182-4167-84EB-30AF19CCA0FC}">
      <text>
        <r>
          <rPr>
            <sz val="9"/>
            <color rgb="FF000000"/>
            <rFont val="Tahoma"/>
            <family val="2"/>
          </rPr>
          <t xml:space="preserve">Vaxtatekjur, arður, söluhagnaður og leigutekjur utan rekstrar. Auk þess teljast tekjur af atvinnurekstri til fjármagnstekna.
</t>
        </r>
      </text>
    </comment>
    <comment ref="B4" authorId="0" shapeId="0" xr:uid="{16AFDF18-DFD8-4096-A16E-DD825975108C}">
      <text>
        <r>
          <rPr>
            <sz val="9"/>
            <color rgb="FF000000"/>
            <rFont val="Tahoma"/>
            <family val="2"/>
          </rPr>
          <t xml:space="preserve">Lífeyrisgreiðslur, greiðslur frá Tryggingastofnun ríkisins og aðrar bótagreiðslur á borð við atvinnuleysisbætur, vaxta- og barnabætur. Vaxta- og barnabætur reiknast á greiðslugrunni, þ.e. miðast við það ár sem þær eru greiddar út eða árið á undan tekjuárinu. Auk þess teljast til annarra tekna náms- og rannsóknarstyrkir, vinningar og ýmsar aðrar tekjur.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IUSR</author>
  </authors>
  <commentList>
    <comment ref="BD2" authorId="0" shapeId="0" xr:uid="{7CF454A6-8292-4739-A77A-FDC5432F6B2E}">
      <text>
        <r>
          <rPr>
            <sz val="9"/>
            <color rgb="FF000000"/>
            <rFont val="Tahoma"/>
            <family val="2"/>
          </rPr>
          <t xml:space="preserve">Upphæð staðgreiðsluskyldra launagreiðslna er í íslenskum krónum (milljónir króna) og á verðlagi hvers mánaðar. Þær innihalda einungis þær launagreiðslur til launafólks sem falla undir staðgreiðslu en það eru stærsti hluti launatekna vegna atvinnu sem greiddar eru mánaðarlega til launafólks. Um er að ræða hvers konar endurgjald fyrir vinnu, laun og aðrar starfstengdar greiðslur eins og ökutækjastyrkir, hlunnindi, desember- og orlofsuppbót, eingreiðslur, flutningspeningar, ferðapeningar, dagpeningar - aðrar en þær sem heimilt er að halda utan staðgreiðslu samkvæmt reglugerð þar um. Fjármagnstekjur eru ekki hluti talnaefnis né tekjur einyrkja með rekstur á eigin kennitölu sem greiða sjálfum sér reiknað endurgjald. Einnig launagreiðslur til einstaklinga sem eru ekki gefnar upp til skatts.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IUSR</author>
  </authors>
  <commentList>
    <comment ref="A31" authorId="0" shapeId="0" xr:uid="{C2D89E56-AD77-4693-B8D6-6C935450319F}">
      <text>
        <r>
          <rPr>
            <sz val="9"/>
            <color rgb="FF000000"/>
            <rFont val="Tahoma"/>
            <family val="2"/>
          </rPr>
          <t xml:space="preserve">Bráðabirgðatölur
</t>
        </r>
      </text>
    </comment>
    <comment ref="A32" authorId="0" shapeId="0" xr:uid="{6FAD43DC-8667-401E-A049-B27009FF33CB}">
      <text>
        <r>
          <rPr>
            <sz val="9"/>
            <color rgb="FF000000"/>
            <rFont val="Tahoma"/>
            <family val="2"/>
          </rPr>
          <t xml:space="preserve">Bráðabirgðatölur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IUSR</author>
  </authors>
  <commentList>
    <comment ref="A20" authorId="0" shapeId="0" xr:uid="{1276DAB1-A5B8-40CB-A77F-773697FFD593}">
      <text>
        <r>
          <rPr>
            <sz val="9"/>
            <color rgb="FF000000"/>
            <rFont val="Tahoma"/>
            <family val="2"/>
          </rPr>
          <t xml:space="preserve">113 Eignarskattar: Tekjur af stöðugleikaframlagi upp á 384,2 ma.kr. eru meðtaldar.
</t>
        </r>
      </text>
    </comment>
  </commentList>
</comments>
</file>

<file path=xl/sharedStrings.xml><?xml version="1.0" encoding="utf-8"?>
<sst xmlns="http://schemas.openxmlformats.org/spreadsheetml/2006/main" count="1057" uniqueCount="354">
  <si>
    <t>Spá 2021</t>
  </si>
  <si>
    <t>Rauntölur</t>
  </si>
  <si>
    <t>Lágspá 2024</t>
  </si>
  <si>
    <t>Miðspá 2024</t>
  </si>
  <si>
    <t>Háspá 2024</t>
  </si>
  <si>
    <t>Fæddir umfram dána</t>
  </si>
  <si>
    <t>Aðfluttir umfram brottflutta</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</si>
  <si>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</si>
  <si>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</si>
  <si>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</si>
  <si>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</si>
  <si>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</si>
  <si>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</si>
  <si>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</si>
  <si>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</si>
  <si>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</si>
  <si>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</si>
  <si>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</si>
  <si>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</si>
  <si>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</si>
  <si>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</si>
  <si>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</si>
  <si>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</si>
  <si>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</si>
  <si>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</si>
  <si>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</si>
  <si>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</si>
  <si>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</si>
  <si>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</si>
  <si>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</si>
  <si>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</si>
  <si>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</si>
  <si>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</si>
  <si>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</si>
  <si>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</si>
  <si>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</si>
  <si>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</si>
  <si>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</si>
  <si>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</si>
  <si>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</si>
  <si>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</si>
  <si>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</si>
  <si>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</si>
  <si>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</si>
  <si>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</si>
  <si>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</si>
  <si>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</si>
  <si>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</si>
  <si>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</si>
  <si>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</si>
  <si>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</si>
  <si>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</si>
  <si>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</si>
  <si>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</si>
  <si>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</si>
  <si>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</si>
  <si>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</si>
  <si>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</si>
  <si>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</si>
  <si>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</si>
  <si>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</si>
  <si>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</si>
  <si>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</si>
  <si>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</si>
  <si>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</si>
  <si>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</si>
  <si>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</si>
  <si>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</si>
  <si>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</si>
  <si>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</si>
  <si>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</si>
  <si>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</si>
  <si>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Færri börn fæðast</t>
  </si>
  <si>
    <t>Áhrif öldrunar á dánartíðni</t>
  </si>
  <si>
    <t>Minni aldursbundin dánartíðni</t>
  </si>
  <si>
    <t>Minni nettó aðflutningur fólks</t>
  </si>
  <si>
    <t>Alls</t>
  </si>
  <si>
    <t>Türkiye</t>
  </si>
  <si>
    <t>Switzerland</t>
  </si>
  <si>
    <t>Sweden</t>
  </si>
  <si>
    <t>Slovenia</t>
  </si>
  <si>
    <t>Singapore</t>
  </si>
  <si>
    <t>Portugal</t>
  </si>
  <si>
    <t>Poland</t>
  </si>
  <si>
    <t>Norway</t>
  </si>
  <si>
    <t>Mexico</t>
  </si>
  <si>
    <t>Malta</t>
  </si>
  <si>
    <t>Lithuania</t>
  </si>
  <si>
    <t>Japan</t>
  </si>
  <si>
    <t>Italy</t>
  </si>
  <si>
    <t>Israel</t>
  </si>
  <si>
    <t>Iceland</t>
  </si>
  <si>
    <t>Hungary</t>
  </si>
  <si>
    <t>Greece</t>
  </si>
  <si>
    <t>Germany</t>
  </si>
  <si>
    <t>France</t>
  </si>
  <si>
    <t>Finland</t>
  </si>
  <si>
    <t>Estonia</t>
  </si>
  <si>
    <t>Costa Rica</t>
  </si>
  <si>
    <t>Colombia</t>
  </si>
  <si>
    <t>Chile</t>
  </si>
  <si>
    <t>Belgium</t>
  </si>
  <si>
    <t>Austria</t>
  </si>
  <si>
    <t>1981</t>
  </si>
  <si>
    <t>1982</t>
  </si>
  <si>
    <t>1983</t>
  </si>
  <si>
    <t>1984</t>
  </si>
  <si>
    <t>1985</t>
  </si>
  <si>
    <t>1986</t>
  </si>
  <si>
    <t>1987</t>
  </si>
  <si>
    <t>1988</t>
  </si>
  <si>
    <t>1989</t>
  </si>
  <si>
    <t>Productivity growth rates</t>
  </si>
  <si>
    <t>Frequency of observation: Annual</t>
  </si>
  <si>
    <t>Combined measure: GDP per hour worked</t>
  </si>
  <si>
    <t>Combined unit of measure: Index, Constant prices, 2015</t>
  </si>
  <si>
    <t>1970</t>
  </si>
  <si>
    <t>1971</t>
  </si>
  <si>
    <t>1972</t>
  </si>
  <si>
    <t>1973</t>
  </si>
  <si>
    <t>1974</t>
  </si>
  <si>
    <t>1975</t>
  </si>
  <si>
    <t>1976</t>
  </si>
  <si>
    <t>1977</t>
  </si>
  <si>
    <t>1978</t>
  </si>
  <si>
    <t>1979</t>
  </si>
  <si>
    <t>1980</t>
  </si>
  <si>
    <t>Korea</t>
  </si>
  <si>
    <t>Slovak Republic</t>
  </si>
  <si>
    <t>OECD</t>
  </si>
  <si>
    <t>Ísland</t>
  </si>
  <si>
    <t>Noregur</t>
  </si>
  <si>
    <t>Svíþjóð</t>
  </si>
  <si>
    <t>Finnland</t>
  </si>
  <si>
    <t>Holland</t>
  </si>
  <si>
    <t>Belgía</t>
  </si>
  <si>
    <t>Þýskaland</t>
  </si>
  <si>
    <t>Frakkland</t>
  </si>
  <si>
    <t>Sviss</t>
  </si>
  <si>
    <t>Bandaríkin</t>
  </si>
  <si>
    <t>Austurríki</t>
  </si>
  <si>
    <t>Ástralía</t>
  </si>
  <si>
    <t>Nýja-Sjáland</t>
  </si>
  <si>
    <t>Kanada</t>
  </si>
  <si>
    <t>Önnur Norðurlönd</t>
  </si>
  <si>
    <t>Önnur samanburðarríki</t>
  </si>
  <si>
    <t>Euro area</t>
  </si>
  <si>
    <t>Danmörk</t>
  </si>
  <si>
    <t>Nýja Sjáland</t>
  </si>
  <si>
    <t>Bretland</t>
  </si>
  <si>
    <t>EFTA</t>
  </si>
  <si>
    <t>S-Kórea</t>
  </si>
  <si>
    <t>ESB</t>
  </si>
  <si>
    <t>Kína</t>
  </si>
  <si>
    <t>Þróunarríki</t>
  </si>
  <si>
    <t>Mexíkó</t>
  </si>
  <si>
    <t>Indland</t>
  </si>
  <si>
    <t>Heimurinn skiptist í tvær viðskiptablokkir</t>
  </si>
  <si>
    <t>Viðskiptahömlur minnkaðar</t>
  </si>
  <si>
    <t>Þjóðhagsreikningar 1994-2023</t>
  </si>
  <si>
    <t>Framleiðni vinnuafls</t>
  </si>
  <si>
    <t>LTH 2021*</t>
  </si>
  <si>
    <t>Þjóðhagsreikningar 2014-2023</t>
  </si>
  <si>
    <t>Núverandi leitnivöxtur**</t>
  </si>
  <si>
    <t>Ítalía</t>
  </si>
  <si>
    <t>Írland</t>
  </si>
  <si>
    <t>Lúxemborg</t>
  </si>
  <si>
    <t>Indónesía</t>
  </si>
  <si>
    <t>Tyrkland</t>
  </si>
  <si>
    <t>Ísland - spá OECD</t>
  </si>
  <si>
    <t>Miðgildi OECD-ríkja</t>
  </si>
  <si>
    <t>Helmingur OECD-ríkja á þessu bili</t>
  </si>
  <si>
    <t>Ísland - spá Hagstofu</t>
  </si>
  <si>
    <t>15-64</t>
  </si>
  <si>
    <t>85+</t>
  </si>
  <si>
    <t>Heimurinn</t>
  </si>
  <si>
    <t>Allar dánarorsakir</t>
  </si>
  <si>
    <t>Dánarorsök: Æxli</t>
  </si>
  <si>
    <t>Dánarorsök: Sjúkdómar í taugakerfi</t>
  </si>
  <si>
    <t>Dánarorsök: Sjúkdómar í blóðrásarkerfi</t>
  </si>
  <si>
    <t>Aldur mæðra</t>
  </si>
  <si>
    <t>Aldur feðra</t>
  </si>
  <si>
    <t>Atvinnutekjur</t>
  </si>
  <si>
    <t>Fjármagnstekjur</t>
  </si>
  <si>
    <t>Canada*</t>
  </si>
  <si>
    <t>Netherlands*</t>
  </si>
  <si>
    <t>Ireland*</t>
  </si>
  <si>
    <t>Denmark*</t>
  </si>
  <si>
    <t>United Kingdom*</t>
  </si>
  <si>
    <t>Australia*</t>
  </si>
  <si>
    <t>Czech Republic</t>
  </si>
  <si>
    <t>Latvia*</t>
  </si>
  <si>
    <t>New Zealand*</t>
  </si>
  <si>
    <t>United States*</t>
  </si>
  <si>
    <t>0-19 ára</t>
  </si>
  <si>
    <t>20-39 ára</t>
  </si>
  <si>
    <t>40-59 ára</t>
  </si>
  <si>
    <t>60 ára og eldri</t>
  </si>
  <si>
    <t>Spá 2024</t>
  </si>
  <si>
    <t>Spá 2020</t>
  </si>
  <si>
    <t>Árleg fólksfjölgun 2014-2023</t>
  </si>
  <si>
    <t>Árleg fólksfjölgun 2024-2053</t>
  </si>
  <si>
    <t>Ísland - Mannfjöldaspá</t>
  </si>
  <si>
    <t>Ísland - Rauntölur</t>
  </si>
  <si>
    <t>Höfuðborgarsvæði</t>
  </si>
  <si>
    <t>Suðurnes</t>
  </si>
  <si>
    <t>Vesturland</t>
  </si>
  <si>
    <t>Vestfirðir</t>
  </si>
  <si>
    <t>Norðurland vestra</t>
  </si>
  <si>
    <t>Norðurland eystra</t>
  </si>
  <si>
    <t>Austurland</t>
  </si>
  <si>
    <t>Suðurland</t>
  </si>
  <si>
    <t>Aðrar greinar</t>
  </si>
  <si>
    <t>Ferðaþjónusta</t>
  </si>
  <si>
    <t>Sjávarútvegur</t>
  </si>
  <si>
    <t>Fiskeldi</t>
  </si>
  <si>
    <t>Tækni- og hugverkaiðnaður</t>
  </si>
  <si>
    <t>Opinberi geirinn</t>
  </si>
  <si>
    <t>Utan vinnumarkaðar - Alls</t>
  </si>
  <si>
    <t>Námsmaður</t>
  </si>
  <si>
    <t>Öryrki eða fatlaður</t>
  </si>
  <si>
    <t>Heimavinnandi</t>
  </si>
  <si>
    <t>Atvinnulaus</t>
  </si>
  <si>
    <t>Veikur</t>
  </si>
  <si>
    <t>2004-2006</t>
  </si>
  <si>
    <t>2022-2023</t>
  </si>
  <si>
    <t>Aðrar ástæður*</t>
  </si>
  <si>
    <t>Hlutfall starfandi</t>
  </si>
  <si>
    <t>Lágspá</t>
  </si>
  <si>
    <t>Grunnsviðsmynd</t>
  </si>
  <si>
    <t>LTH 2021</t>
  </si>
  <si>
    <t>Háspá</t>
  </si>
  <si>
    <t>1994-2023</t>
  </si>
  <si>
    <t>Ísland - Spá OECD</t>
  </si>
  <si>
    <t>Ísland - LTH 2024</t>
  </si>
  <si>
    <t>Ísland - Spá Hagstofu</t>
  </si>
  <si>
    <t>2054
Sviðsmynd 1*</t>
  </si>
  <si>
    <t>2054
Sviðsmynd 2**</t>
  </si>
  <si>
    <t>20-29 ára</t>
  </si>
  <si>
    <t>30-39 ára</t>
  </si>
  <si>
    <t>40-49 ára</t>
  </si>
  <si>
    <t>50-59 ára</t>
  </si>
  <si>
    <t>60-69 ára</t>
  </si>
  <si>
    <t>70-79 ára</t>
  </si>
  <si>
    <t>Íslenskir ríkisborgarar</t>
  </si>
  <si>
    <t>Erlendir ríkisborgarar</t>
  </si>
  <si>
    <t>Lífeyristekjur o.fl.</t>
  </si>
  <si>
    <t>OECD -Spá fyrir OECD-ríki*</t>
  </si>
  <si>
    <t>OECD - Spá fyrir Ísland*</t>
  </si>
  <si>
    <t>Hjúkrunarfræðingar</t>
  </si>
  <si>
    <t>Læknar</t>
  </si>
  <si>
    <t>Lúxemburg</t>
  </si>
  <si>
    <t>Slóvenía</t>
  </si>
  <si>
    <t>Tékkland</t>
  </si>
  <si>
    <t>Meðaltal Evrópu</t>
  </si>
  <si>
    <t>Rúmenía</t>
  </si>
  <si>
    <t>Króatía</t>
  </si>
  <si>
    <t>Portúgal</t>
  </si>
  <si>
    <t>Litháen</t>
  </si>
  <si>
    <t>Serbía</t>
  </si>
  <si>
    <t>Eistland</t>
  </si>
  <si>
    <t>Spánn</t>
  </si>
  <si>
    <t>Pólland</t>
  </si>
  <si>
    <t>Ungverjaland</t>
  </si>
  <si>
    <t>Kýpur</t>
  </si>
  <si>
    <t>Svartfjallaland</t>
  </si>
  <si>
    <t>Norður Makedónía</t>
  </si>
  <si>
    <t>Búlgaría</t>
  </si>
  <si>
    <t>Lettland</t>
  </si>
  <si>
    <t>Grikkland</t>
  </si>
  <si>
    <t>Grunnskóli 6-12 ára</t>
  </si>
  <si>
    <t>Gagnfræðiskóli/Framhaldsskóli</t>
  </si>
  <si>
    <t>Háskólastig</t>
  </si>
  <si>
    <t xml:space="preserve">Bandaríkin </t>
  </si>
  <si>
    <t>Ísrael</t>
  </si>
  <si>
    <t>Slóvakíka</t>
  </si>
  <si>
    <t>kostnaður per einstkling</t>
  </si>
  <si>
    <t>0 - 9 ára</t>
  </si>
  <si>
    <t>10 - 19 ára</t>
  </si>
  <si>
    <t>20 - 29 ára</t>
  </si>
  <si>
    <t>30 - 39 ára</t>
  </si>
  <si>
    <t>40 - 49 ára</t>
  </si>
  <si>
    <t>50 - 59 ára</t>
  </si>
  <si>
    <t>60 - 69 ára</t>
  </si>
  <si>
    <t>70 - 79 ára</t>
  </si>
  <si>
    <t>80+</t>
  </si>
  <si>
    <t>2030-2054</t>
  </si>
  <si>
    <t>Frumjöfnuður</t>
  </si>
  <si>
    <t>Vaxtagjöld</t>
  </si>
  <si>
    <t>Heildargjöld</t>
  </si>
  <si>
    <t>Frumtekjur</t>
  </si>
  <si>
    <t>Frumgjöld</t>
  </si>
  <si>
    <t>Heildarjöfnuður</t>
  </si>
  <si>
    <t>Vaxtajöfnuður</t>
  </si>
  <si>
    <t>2026 (LTH 2021)</t>
  </si>
  <si>
    <t>2029 (LTH 2025)</t>
  </si>
  <si>
    <t>% af frumútgjöldum</t>
  </si>
  <si>
    <t>07 Heilbrigðismál</t>
  </si>
  <si>
    <t>09 Menntamál</t>
  </si>
  <si>
    <t>% af VLF</t>
  </si>
  <si>
    <t>LTH 2025</t>
  </si>
  <si>
    <t>Neysluskattar</t>
  </si>
  <si>
    <t>Laun og launatengd gjöld</t>
  </si>
  <si>
    <t>Tekjuskattur, % af VLF</t>
  </si>
  <si>
    <t>Lífeyristekjur</t>
  </si>
  <si>
    <t>Almannatryggingar</t>
  </si>
  <si>
    <t>15-19</t>
  </si>
  <si>
    <t>20-24</t>
  </si>
  <si>
    <t>25-29</t>
  </si>
  <si>
    <t>30-34</t>
  </si>
  <si>
    <t>35-39</t>
  </si>
  <si>
    <t>40-44</t>
  </si>
  <si>
    <t>45-49</t>
  </si>
  <si>
    <t>50-54</t>
  </si>
  <si>
    <t>55-59</t>
  </si>
  <si>
    <t>60-64</t>
  </si>
  <si>
    <t>65-69</t>
  </si>
  <si>
    <t>70-74</t>
  </si>
  <si>
    <t>Aldursbil</t>
  </si>
  <si>
    <t>Ríkissjóður</t>
  </si>
  <si>
    <t>Sveitarfélög</t>
  </si>
  <si>
    <t>Sögulegt hlutfall</t>
  </si>
  <si>
    <t>Fjármálaáætlun</t>
  </si>
  <si>
    <t>Br. Frumgjöld</t>
  </si>
  <si>
    <t>Br. Vaxtagjöld</t>
  </si>
  <si>
    <t>Framreikningur 2054 m.t.t. þróunar einstakra skattstofna</t>
  </si>
  <si>
    <t>Meðaltal 1998-2023</t>
  </si>
  <si>
    <t>Forsenda í LTH
2025</t>
  </si>
  <si>
    <t>Forsenda í LTH
2021</t>
  </si>
  <si>
    <t>Frumjöfnuður í grunnsviðsmynd</t>
  </si>
  <si>
    <t>Skuldahlutfall í grunns.m. (h-ás)</t>
  </si>
  <si>
    <t>Hagstæðari frumjöfnuður</t>
  </si>
  <si>
    <t>Skuldahlutfall m.v. hagstæðari frumjöfnuð (h-ás)</t>
  </si>
  <si>
    <t>2025-2029</t>
  </si>
  <si>
    <t>Heilbrigðismál</t>
  </si>
  <si>
    <t>Menntamál</t>
  </si>
  <si>
    <t>Almannatryggingar og velferðarmál</t>
  </si>
  <si>
    <t>Skuldir</t>
  </si>
  <si>
    <t>Slóvakía</t>
  </si>
  <si>
    <t>Vaxtagjöld/skuldir</t>
  </si>
  <si>
    <t>Sviðsmynd án áfalla</t>
  </si>
  <si>
    <t>Sviðsmynd með áföllum</t>
  </si>
  <si>
    <t>Sviðsmynd með áföllum 2053</t>
  </si>
  <si>
    <t>Sviðsmynd án
áfalla 2053</t>
  </si>
  <si>
    <t>Án áfalla</t>
  </si>
  <si>
    <t>Með áföllum</t>
  </si>
  <si>
    <t>LTH 2025*</t>
  </si>
  <si>
    <t>Meðaltal 2019-2023</t>
  </si>
  <si>
    <t>Norðurland 
eystra</t>
  </si>
  <si>
    <t>Norðurland 
vestra</t>
  </si>
  <si>
    <t>Höfuðb.
svæði</t>
  </si>
  <si>
    <t>Ár</t>
  </si>
  <si>
    <t>2027-2050 (LTH 2021)</t>
  </si>
  <si>
    <t>2030-2054 (LTH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</si>
</sst>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64" formatCode="0.0%"/>
    <numFmt numFmtId="165" formatCode="0.0"/>
    <numFmt numFmtId="166" formatCode="0.000"/>
    <numFmt numFmtId="167" formatCode="0.0000"/>
    <numFmt numFmtId="168" formatCode="_-* #,##0.0_-;\-* #,##0.0_-;_-* &quot;-&quot;_-;_-@_-"/>
    <numFmt numFmtId="169" formatCode="_-* #,##0\ _k_r_-;\-* #,##0\ _k_r_-;_-* &quot;-&quot;\ _k_r_-;_-@_-"/>
    <numFmt numFmtId="170" formatCode="0.000%"/>
    <numFmt numFmtId="171" formatCode="0.0000%"/>
  </numFmts>
  <fonts count="27">
    <font>
      <sz val="11"/>
      <color theme="1"/>
      <name val="Aptos Narrow"/>
      <family val="2"/>
      <scheme val="minor"/>
    </font>
    <font>
      <sz val="11"/>
      <color theme="1"/>
      <name val="Aptos Narrow"/>
      <family val="2"/>
      <scheme val="minor"/>
    </font>
    <font>
      <b/>
      <sz val="11"/>
      <color rgb="FF000000"/>
      <name val="Calibri"/>
      <family val="2"/>
    </font>
    <font>
      <sz val="8"/>
      <name val="Aptos Narrow"/>
      <family val="2"/>
      <scheme val="minor"/>
    </font>
    <font>
      <sz val="11"/>
      <color rgb="FF000000"/>
      <name val="Calibri"/>
      <family val="2"/>
    </font>
    <font>
      <b/>
      <sz val="11"/>
      <name val="Calibri"/>
      <family val="2"/>
    </font>
    <font>
      <sz val="11"/>
      <name val="Calibri"/>
      <family val="2"/>
    </font>
    <font>
      <b/>
      <sz val="11"/>
      <color rgb="FFFFFFFF"/>
      <name val="Calibri"/>
      <family val="2"/>
    </font>
    <font>
      <sz val="11"/>
      <color rgb="FFFFFFFF"/>
      <name val="Calibri"/>
      <family val="2"/>
    </font>
    <font>
      <sz val="10"/>
      <color theme="1"/>
      <name val="Arial"/>
      <family val="2"/>
    </font>
    <font>
      <sz val="8"/>
      <color theme="1"/>
      <name val="Aptos Narrow"/>
      <family val="2"/>
      <scheme val="minor"/>
    </font>
    <font>
      <sz val="9"/>
      <color rgb="FF000000"/>
      <name val="Tahoma"/>
      <family val="2"/>
    </font>
    <font>
      <sz val="11"/>
      <name val="Calibri"/>
      <family val="2"/>
    </font>
    <font>
      <sz val="10"/>
      <name val="Arial"/>
      <family val="2"/>
    </font>
    <font>
      <b/>
      <sz val="11"/>
      <color theme="1"/>
      <name val="Aptos Narrow"/>
      <family val="2"/>
      <scheme val="minor"/>
    </font>
    <font>
      <sz val="11"/>
      <color indexed="8"/>
      <name val="Aptos Narrow"/>
      <family val="2"/>
      <scheme val="minor"/>
    </font>
    <font>
      <sz val="9"/>
      <color rgb="FF000000"/>
      <name val="Calibri"/>
      <family val="2"/>
    </font>
    <font>
      <i/>
      <sz val="11"/>
      <color theme="1"/>
      <name val="Aptos Narrow"/>
      <scheme val="minor"/>
    </font>
    <font>
      <sz val="10"/>
      <name val="Arial"/>
      <family val="2"/>
    </font>
    <font>
      <sz val="11"/>
      <color rgb="FF000000"/>
      <name val="Aptos Narrow"/>
      <family val="2"/>
      <scheme val="minor"/>
    </font>
    <font>
      <sz val="11"/>
      <color theme="0"/>
      <name val="Aptos Narrow"/>
      <family val="2"/>
      <scheme val="minor"/>
    </font>
    <font>
      <sz val="8.25"/>
      <name val="Tahoma"/>
      <family val="2"/>
    </font>
    <font>
      <sz val="11"/>
      <color theme="1"/>
      <name val="FiraGO Light"/>
      <family val="2"/>
    </font>
    <font>
      <strike/>
      <sz val="11"/>
      <color theme="1"/>
      <name val="Aptos Narrow"/>
      <family val="2"/>
      <scheme val="minor"/>
    </font>
    <font>
      <sz val="11"/>
      <color theme="1"/>
      <name val="Calibri"/>
      <family val="2"/>
    </font>
    <font>
      <b/>
      <sz val="9"/>
      <name val="Arial"/>
      <family val="2"/>
    </font>
    <font>
      <b/>
      <sz val="11"/>
      <color theme="1"/>
      <name val="Aptos Narrow"/>
      <scheme val="minor"/>
    </font>
  </fonts>
  <fills count="5">
    <fill>
      <patternFill patternType="none"/>
    </fill>
    <fill>
      <patternFill patternType="gray125"/>
    </fill>
    <fill>
      <patternFill patternType="solid">
        <fgColor rgb="FF0549AB"/>
      </patternFill>
    </fill>
    <fill>
      <patternFill patternType="solid">
        <fgColor rgb="FFFDC41B"/>
        <bgColor indexed="64"/>
      </patternFill>
    </fill>
    <fill>
      <patternFill patternType="solid">
        <fgColor rgb="FFD9E1F2"/>
        <bgColor rgb="FF000000"/>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style="medium">
        <color auto="1"/>
      </bottom>
      <diagonal/>
    </border>
    <border>
      <left/>
      <right/>
      <top/>
      <bottom style="thin">
        <color indexed="64"/>
      </bottom>
      <diagonal/>
    </border>
  </borders>
  <cellStyleXfs count="22">
    <xf numFmtId="0" fontId="0" fillId="0" borderId="0"/>
    <xf numFmtId="41" fontId="1" fillId="0" borderId="0" applyFont="0" applyFill="0" applyBorder="0" applyAlignment="0" applyProtection="0"/>
    <xf numFmtId="9" fontId="1" fillId="0" borderId="0" applyFont="0" applyFill="0" applyBorder="0" applyAlignment="0" applyProtection="0"/>
    <xf numFmtId="0" fontId="4" fillId="0" borderId="0" applyBorder="0"/>
    <xf numFmtId="9" fontId="4" fillId="0" borderId="0" applyFont="0" applyFill="0" applyBorder="0" applyAlignment="0" applyProtection="0"/>
    <xf numFmtId="0" fontId="9" fillId="0" borderId="0"/>
    <xf numFmtId="0" fontId="10" fillId="0" borderId="0"/>
    <xf numFmtId="0" fontId="12" fillId="0" borderId="0"/>
    <xf numFmtId="0" fontId="12" fillId="0" borderId="0"/>
    <xf numFmtId="0" fontId="15" fillId="0" borderId="0"/>
    <xf numFmtId="9"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9" fillId="0" borderId="0"/>
    <xf numFmtId="9" fontId="19" fillId="0" borderId="0" applyFont="0" applyFill="0" applyBorder="0" applyAlignment="0" applyProtection="0"/>
    <xf numFmtId="169" fontId="1" fillId="0" borderId="0" applyFont="0" applyFill="0" applyBorder="0" applyAlignment="0" applyProtection="0"/>
    <xf numFmtId="9" fontId="4" fillId="0" borderId="0" applyFont="0" applyFill="0" applyBorder="0" applyAlignment="0" applyProtection="0"/>
  </cellStyleXfs>
  <cellXfs count="95">
    <xf numFmtId="0" fontId="0" fillId="0" borderId="0" xfId="0"/>
    <xf numFmtId="41" fontId="0" fillId="0" borderId="0" xfId="0" applyNumberFormat="1"/>
    <xf numFmtId="41" fontId="0" fillId="0" borderId="0" xfId="1" applyFont="1"/>
    <xf numFmtId="1" fontId="0" fillId="0" borderId="0" xfId="0" applyNumberFormat="1"/>
    <xf numFmtId="9" fontId="0" fillId="0" borderId="0" xfId="2" applyFont="1"/>
    <xf numFmtId="0" fontId="2" fillId="0" borderId="0" xfId="0" applyFont="1"/>
    <xf numFmtId="164" fontId="0" fillId="0" borderId="0" xfId="2" applyNumberFormat="1" applyFont="1"/>
    <xf numFmtId="164" fontId="0" fillId="0" borderId="0" xfId="0" applyNumberFormat="1"/>
    <xf numFmtId="10" fontId="0" fillId="0" borderId="0" xfId="0" applyNumberFormat="1"/>
    <xf numFmtId="0" fontId="4" fillId="0" borderId="0" xfId="3"/>
    <xf numFmtId="0" fontId="2" fillId="0" borderId="0" xfId="3" applyFont="1"/>
    <xf numFmtId="9" fontId="4" fillId="0" borderId="0" xfId="2" applyFont="1"/>
    <xf numFmtId="2" fontId="4" fillId="0" borderId="0" xfId="3" applyNumberFormat="1"/>
    <xf numFmtId="165" fontId="4" fillId="0" borderId="0" xfId="3" applyNumberFormat="1"/>
    <xf numFmtId="2" fontId="0" fillId="0" borderId="0" xfId="0" applyNumberFormat="1"/>
    <xf numFmtId="9" fontId="0" fillId="0" borderId="0" xfId="4" applyFont="1" applyFill="1" applyAlignment="1" applyProtection="1"/>
    <xf numFmtId="0" fontId="5" fillId="0" borderId="0" xfId="0" applyFont="1" applyAlignment="1">
      <alignment readingOrder="1"/>
    </xf>
    <xf numFmtId="0" fontId="6" fillId="0" borderId="0" xfId="0" applyFont="1" applyAlignment="1">
      <alignment readingOrder="1"/>
    </xf>
    <xf numFmtId="0" fontId="7" fillId="2" borderId="1" xfId="0" applyFont="1" applyFill="1" applyBorder="1" applyAlignment="1">
      <alignment horizontal="right" vertical="top" wrapText="1" readingOrder="1"/>
    </xf>
    <xf numFmtId="0" fontId="8" fillId="2" borderId="1" xfId="0" applyFont="1" applyFill="1" applyBorder="1" applyAlignment="1">
      <alignment horizontal="center" vertical="top" wrapText="1" readingOrder="1"/>
    </xf>
    <xf numFmtId="165" fontId="0" fillId="0" borderId="0" xfId="0" applyNumberFormat="1"/>
    <xf numFmtId="0" fontId="0" fillId="0" borderId="0" xfId="0" applyAlignment="1">
      <alignment horizontal="left"/>
    </xf>
    <xf numFmtId="9" fontId="0" fillId="0" borderId="0" xfId="0" applyNumberFormat="1"/>
    <xf numFmtId="10" fontId="0" fillId="0" borderId="0" xfId="2" applyNumberFormat="1" applyFont="1"/>
    <xf numFmtId="0" fontId="10" fillId="0" borderId="0" xfId="6"/>
    <xf numFmtId="165" fontId="10" fillId="0" borderId="0" xfId="6" applyNumberFormat="1"/>
    <xf numFmtId="0" fontId="4" fillId="0" borderId="0" xfId="3" applyAlignment="1">
      <alignment wrapText="1"/>
    </xf>
    <xf numFmtId="0" fontId="13" fillId="0" borderId="0" xfId="8" applyFont="1"/>
    <xf numFmtId="0" fontId="13" fillId="0" borderId="4" xfId="8" applyFont="1" applyBorder="1"/>
    <xf numFmtId="0" fontId="13" fillId="0" borderId="2" xfId="8" applyFont="1" applyBorder="1"/>
    <xf numFmtId="0" fontId="13" fillId="0" borderId="3" xfId="8" applyFont="1" applyBorder="1"/>
    <xf numFmtId="0" fontId="14" fillId="0" borderId="0" xfId="0" applyFont="1"/>
    <xf numFmtId="0" fontId="0" fillId="0" borderId="0" xfId="0" applyFill="1"/>
    <xf numFmtId="167" fontId="10" fillId="0" borderId="0" xfId="6" applyNumberFormat="1"/>
    <xf numFmtId="166" fontId="0" fillId="0" borderId="0" xfId="0" applyNumberFormat="1"/>
    <xf numFmtId="0" fontId="10" fillId="3" borderId="0" xfId="6" applyFill="1"/>
    <xf numFmtId="165" fontId="10" fillId="3" borderId="0" xfId="6" applyNumberFormat="1" applyFill="1"/>
    <xf numFmtId="0" fontId="0" fillId="3" borderId="0" xfId="0" applyFill="1"/>
    <xf numFmtId="164" fontId="0" fillId="0" borderId="0" xfId="4" applyNumberFormat="1" applyFont="1" applyFill="1" applyAlignment="1" applyProtection="1"/>
    <xf numFmtId="9" fontId="4" fillId="0" borderId="0" xfId="3" applyNumberFormat="1"/>
    <xf numFmtId="0" fontId="15" fillId="0" borderId="0" xfId="9"/>
    <xf numFmtId="0" fontId="15" fillId="0" borderId="0" xfId="9" applyAlignment="1">
      <alignment horizontal="left"/>
    </xf>
    <xf numFmtId="0" fontId="16" fillId="0" borderId="0" xfId="12" applyFont="1"/>
    <xf numFmtId="0" fontId="16" fillId="0" borderId="0" xfId="14" applyFont="1" applyAlignment="1">
      <alignment horizontal="left" vertical="top" wrapText="1"/>
    </xf>
    <xf numFmtId="0" fontId="13" fillId="0" borderId="0" xfId="0" applyNumberFormat="1" applyFont="1" applyFill="1" applyBorder="1"/>
    <xf numFmtId="0" fontId="13" fillId="0" borderId="0" xfId="0" quotePrefix="1" applyNumberFormat="1" applyFont="1" applyFill="1"/>
    <xf numFmtId="0" fontId="0" fillId="0" borderId="0" xfId="0" applyNumberFormat="1" applyFill="1"/>
    <xf numFmtId="41" fontId="2" fillId="0" borderId="0" xfId="1" applyFont="1"/>
    <xf numFmtId="0" fontId="17" fillId="0" borderId="0" xfId="0" applyFont="1"/>
    <xf numFmtId="164" fontId="0" fillId="0" borderId="0" xfId="10" applyNumberFormat="1" applyFont="1" applyFill="1"/>
    <xf numFmtId="0" fontId="0" fillId="0" borderId="0" xfId="0" applyAlignment="1">
      <alignment wrapText="1"/>
    </xf>
    <xf numFmtId="0" fontId="19" fillId="0" borderId="0" xfId="18"/>
    <xf numFmtId="9" fontId="0" fillId="0" borderId="0" xfId="19" applyFont="1"/>
    <xf numFmtId="164" fontId="19" fillId="0" borderId="0" xfId="2" applyNumberFormat="1" applyFont="1"/>
    <xf numFmtId="164" fontId="19" fillId="0" borderId="0" xfId="18" applyNumberFormat="1"/>
    <xf numFmtId="166" fontId="19" fillId="0" borderId="0" xfId="18" applyNumberFormat="1"/>
    <xf numFmtId="164" fontId="0" fillId="0" borderId="0" xfId="2" applyNumberFormat="1" applyFont="1" applyFill="1"/>
    <xf numFmtId="0" fontId="21" fillId="0" borderId="0" xfId="0" applyFont="1" applyAlignment="1" applyProtection="1">
      <alignment vertical="top"/>
      <protection locked="0"/>
    </xf>
    <xf numFmtId="0" fontId="20" fillId="0" borderId="0" xfId="0" applyFont="1"/>
    <xf numFmtId="168" fontId="0" fillId="0" borderId="0" xfId="1" applyNumberFormat="1" applyFont="1"/>
    <xf numFmtId="169" fontId="0" fillId="0" borderId="0" xfId="20" applyFont="1"/>
    <xf numFmtId="169" fontId="0" fillId="0" borderId="0" xfId="0" applyNumberFormat="1"/>
    <xf numFmtId="0" fontId="22" fillId="0" borderId="0" xfId="0" applyFont="1" applyAlignment="1">
      <alignment horizontal="center"/>
    </xf>
    <xf numFmtId="169" fontId="22" fillId="0" borderId="0" xfId="20" applyFont="1" applyAlignment="1">
      <alignment horizontal="center"/>
    </xf>
    <xf numFmtId="169" fontId="0" fillId="0" borderId="0" xfId="20" applyFont="1" applyFill="1" applyAlignment="1" applyProtection="1"/>
    <xf numFmtId="0" fontId="14" fillId="0" borderId="5" xfId="0" applyFont="1" applyBorder="1"/>
    <xf numFmtId="0" fontId="23" fillId="0" borderId="0" xfId="0" applyFont="1"/>
    <xf numFmtId="170" fontId="0" fillId="0" borderId="0" xfId="2" applyNumberFormat="1" applyFont="1"/>
    <xf numFmtId="164" fontId="23" fillId="0" borderId="0" xfId="2" applyNumberFormat="1" applyFont="1"/>
    <xf numFmtId="171" fontId="0" fillId="0" borderId="0" xfId="2" applyNumberFormat="1" applyFont="1"/>
    <xf numFmtId="0" fontId="12" fillId="0" borderId="0" xfId="8"/>
    <xf numFmtId="0" fontId="2" fillId="0" borderId="0" xfId="8" applyFont="1"/>
    <xf numFmtId="9" fontId="0" fillId="0" borderId="0" xfId="21" applyFont="1" applyFill="1" applyAlignment="1" applyProtection="1"/>
    <xf numFmtId="165" fontId="12" fillId="0" borderId="0" xfId="8" applyNumberFormat="1"/>
    <xf numFmtId="1" fontId="0" fillId="0" borderId="0" xfId="2" applyNumberFormat="1" applyFont="1"/>
    <xf numFmtId="164" fontId="24" fillId="4" borderId="0" xfId="2" applyNumberFormat="1" applyFont="1" applyFill="1" applyBorder="1" applyAlignment="1">
      <alignment horizontal="center"/>
    </xf>
    <xf numFmtId="10" fontId="24" fillId="4" borderId="0" xfId="2" applyNumberFormat="1" applyFont="1" applyFill="1" applyBorder="1" applyAlignment="1">
      <alignment horizontal="center"/>
    </xf>
    <xf numFmtId="164" fontId="24" fillId="4" borderId="0" xfId="2" applyNumberFormat="1" applyFont="1" applyFill="1" applyBorder="1" applyAlignment="1"/>
    <xf numFmtId="164" fontId="24" fillId="0" borderId="0" xfId="2" applyNumberFormat="1" applyFont="1" applyFill="1" applyBorder="1" applyAlignment="1"/>
    <xf numFmtId="0" fontId="24" fillId="0" borderId="0" xfId="0" applyFont="1"/>
    <xf numFmtId="164" fontId="24" fillId="0" borderId="0" xfId="4" applyNumberFormat="1" applyFont="1" applyFill="1" applyBorder="1"/>
    <xf numFmtId="164" fontId="4" fillId="0" borderId="0" xfId="4" applyNumberFormat="1" applyFont="1" applyFill="1" applyBorder="1"/>
    <xf numFmtId="0" fontId="25" fillId="0" borderId="0" xfId="9" applyFont="1" applyAlignment="1">
      <alignment horizontal="left" vertical="center"/>
    </xf>
    <xf numFmtId="164" fontId="0" fillId="0" borderId="0" xfId="2" applyNumberFormat="1" applyFont="1" applyFill="1" applyAlignment="1">
      <alignment horizontal="center"/>
    </xf>
    <xf numFmtId="10" fontId="0" fillId="0" borderId="0" xfId="2" applyNumberFormat="1" applyFont="1" applyFill="1" applyAlignment="1">
      <alignment horizontal="center"/>
    </xf>
    <xf numFmtId="0" fontId="10" fillId="0" borderId="0" xfId="0" applyFont="1" applyBorder="1" applyAlignment="1">
      <alignment horizontal="left" vertical="center"/>
    </xf>
    <xf numFmtId="165" fontId="10" fillId="0" borderId="0" xfId="0" applyNumberFormat="1" applyFont="1" applyBorder="1" applyAlignment="1">
      <alignment horizontal="left" vertical="center"/>
    </xf>
    <xf numFmtId="0" fontId="26" fillId="0" borderId="0" xfId="0" applyFont="1"/>
    <xf numFmtId="0" fontId="2" fillId="0" borderId="0" xfId="3" applyFont="1" applyAlignment="1">
      <alignment wrapText="1"/>
    </xf>
    <xf numFmtId="9" fontId="0" fillId="0" borderId="0" xfId="0" applyNumberFormat="1" applyFill="1"/>
    <xf numFmtId="9" fontId="0" fillId="0" borderId="0" xfId="2" applyFont="1" applyFill="1"/>
    <xf numFmtId="0" fontId="18" fillId="0" borderId="0" xfId="17" applyFill="1"/>
    <xf numFmtId="164" fontId="18" fillId="0" borderId="0" xfId="17" applyNumberFormat="1" applyFill="1"/>
    <xf numFmtId="0" fontId="26" fillId="0" borderId="0" xfId="0" applyFont="1" applyAlignment="1">
      <alignment horizontal="right"/>
    </xf>
    <xf numFmtId="0" fontId="0" fillId="0" borderId="0" xfId="0" applyAlignment="1">
      <alignment horizontal="center" vertical="center"/>
    </xf>
  </cellXfs>
  <cellStyles count="22">
    <cellStyle name="Normal 2" xfId="8" xr:uid="{50221E5D-318B-4651-8532-CAF18BD3C03B}"/>
    <cellStyle name="Normal 3" xfId="7" xr:uid="{1E79FAC5-EFAE-46C9-BE6E-E7B1290C8612}"/>
    <cellStyle name="Percent 2" xfId="21" xr:uid="{7D0672C6-222E-4A4B-990D-392B553BFA30}"/>
    <cellStyle name="Prósent" xfId="2" builtinId="5"/>
    <cellStyle name="Prósent 2" xfId="4" xr:uid="{275377AE-759F-4B02-975E-AD148997CF00}"/>
    <cellStyle name="Prósent 3" xfId="10" xr:uid="{3946FDE8-A0DD-487E-9AE1-482C123DBEEB}"/>
    <cellStyle name="Prósent 4" xfId="19" xr:uid="{F9986E92-9D25-4C6E-A2F7-1BBAA7AE6B03}"/>
    <cellStyle name="style1716557460773" xfId="11" xr:uid="{1F02D11A-9437-43CF-AE87-6121B931FDA9}"/>
    <cellStyle name="style1716557460839" xfId="13" xr:uid="{9F0A1DAA-3367-4900-86F0-43570E1C43D9}"/>
    <cellStyle name="style1716557460899" xfId="12" xr:uid="{8B211664-153A-4E4F-B514-637FDDE45E80}"/>
    <cellStyle name="style1716557460973" xfId="14" xr:uid="{C3A122B9-76BE-41DE-B6E8-911A2DCD26DF}"/>
    <cellStyle name="style1716557461059" xfId="15" xr:uid="{2B9B266D-3EB5-4E1D-8FC9-9023F64A584C}"/>
    <cellStyle name="style1716557461789" xfId="16" xr:uid="{10FB88BE-64C3-4A2A-9B68-89EF4DBE6B97}"/>
    <cellStyle name="Venjulegt" xfId="0" builtinId="0"/>
    <cellStyle name="Venjulegt 2" xfId="3" xr:uid="{36BDE1FB-ADAD-4C9D-800F-50857FFFB08B}"/>
    <cellStyle name="Venjulegt 3" xfId="5" xr:uid="{B7C2F90A-A6F3-43AB-AA0D-0BEFD9169A5C}"/>
    <cellStyle name="Venjulegt 4" xfId="6" xr:uid="{EED2A55A-BFF8-4AA5-9278-1DCC53DD2967}"/>
    <cellStyle name="Venjulegt 5" xfId="9" xr:uid="{1CFE4F55-090D-4957-B2D6-3F6441596177}"/>
    <cellStyle name="Venjulegt 6" xfId="17" xr:uid="{C137119A-B22A-46A0-9407-ED8E01A8785E}"/>
    <cellStyle name="Venjulegt 7" xfId="18" xr:uid="{E6177502-356E-41DB-8070-901A688FDA57}"/>
    <cellStyle name="Þúsundaskiltákn [0]" xfId="1" builtinId="6"/>
    <cellStyle name="Þúsundaskiltákn [0] 2" xfId="20" xr:uid="{5B0DF6ED-70AE-4EB1-AF51-DB16923A9838}"/>
  </cellStyles>
  <dxfs count="0"/>
  <tableStyles count="0" defaultTableStyle="TableStyleMedium2" defaultPivotStyle="PivotStyleMedium9"/>
  <colors>
    <mruColors>
      <color rgb="FF223377"/>
      <color rgb="FFC75F93"/>
      <color rgb="FF60986E"/>
      <color rgb="FF4E8ECC"/>
      <color rgb="FF3EB9DF"/>
      <color rgb="FFCA003B"/>
      <color rgb="FF2AB5B1"/>
      <color rgb="FFC8DEF6"/>
      <color rgb="FF003D85"/>
      <color rgb="FFF7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2.xml"/><Relationship Id="rId66"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4.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3.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2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 Id="rId4"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 Id="rId4"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 Id="rId4" Type="http://schemas.openxmlformats.org/officeDocument/2006/relationships/chartUserShapes" Target="../drawings/drawing27.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 Id="rId4" Type="http://schemas.openxmlformats.org/officeDocument/2006/relationships/chartUserShapes" Target="../drawings/drawing29.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 Id="rId4" Type="http://schemas.openxmlformats.org/officeDocument/2006/relationships/chartUserShapes" Target="../drawings/drawing31.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 Id="rId4" Type="http://schemas.openxmlformats.org/officeDocument/2006/relationships/chartUserShapes" Target="../drawings/drawing33.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 Id="rId4"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 Id="rId4" Type="http://schemas.openxmlformats.org/officeDocument/2006/relationships/chartUserShapes" Target="../drawings/drawing37.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 Id="rId4" Type="http://schemas.openxmlformats.org/officeDocument/2006/relationships/chartUserShapes" Target="../drawings/drawing39.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 Id="rId4" Type="http://schemas.openxmlformats.org/officeDocument/2006/relationships/chartUserShapes" Target="../drawings/drawing4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 Id="rId4" Type="http://schemas.openxmlformats.org/officeDocument/2006/relationships/chartUserShapes" Target="../drawings/drawing43.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45.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47.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 Id="rId4" Type="http://schemas.openxmlformats.org/officeDocument/2006/relationships/chartUserShapes" Target="../drawings/drawing49.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 Id="rId4" Type="http://schemas.openxmlformats.org/officeDocument/2006/relationships/chartUserShapes" Target="../drawings/drawing51.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 Id="rId4" Type="http://schemas.openxmlformats.org/officeDocument/2006/relationships/chartUserShapes" Target="../drawings/drawing52.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 Id="rId4" Type="http://schemas.openxmlformats.org/officeDocument/2006/relationships/chartUserShapes" Target="../drawings/drawing54.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 Id="rId4" Type="http://schemas.openxmlformats.org/officeDocument/2006/relationships/chartUserShapes" Target="../drawings/drawing5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6.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 Id="rId4" Type="http://schemas.openxmlformats.org/officeDocument/2006/relationships/chartUserShapes" Target="../drawings/drawing58.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 Id="rId4" Type="http://schemas.openxmlformats.org/officeDocument/2006/relationships/chartUserShapes" Target="../drawings/drawing60.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 Id="rId4" Type="http://schemas.openxmlformats.org/officeDocument/2006/relationships/chartUserShapes" Target="../drawings/drawing6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 Id="rId4" Type="http://schemas.openxmlformats.org/officeDocument/2006/relationships/chartUserShapes" Target="../drawings/drawing64.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 Id="rId4" Type="http://schemas.openxmlformats.org/officeDocument/2006/relationships/chartUserShapes" Target="../drawings/drawing65.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69.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71.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45.xml"/><Relationship Id="rId1" Type="http://schemas.microsoft.com/office/2011/relationships/chartStyle" Target="style45.xml"/><Relationship Id="rId4" Type="http://schemas.openxmlformats.org/officeDocument/2006/relationships/chartUserShapes" Target="../drawings/drawing79.xml"/></Relationships>
</file>

<file path=xl/charts/_rels/chart46.xml.rels><?xml version="1.0" encoding="UTF-8" standalone="yes"?>
<Relationships xmlns="http://schemas.openxmlformats.org/package/2006/relationships"><Relationship Id="rId2" Type="http://schemas.openxmlformats.org/officeDocument/2006/relationships/chartUserShapes" Target="../drawings/drawing83.xml"/><Relationship Id="rId1" Type="http://schemas.openxmlformats.org/officeDocument/2006/relationships/themeOverride" Target="../theme/themeOverride36.xml"/></Relationships>
</file>

<file path=xl/charts/_rels/chart47.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8.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91.xml"/><Relationship Id="rId2" Type="http://schemas.microsoft.com/office/2011/relationships/chartColorStyle" Target="colors48.xml"/><Relationship Id="rId1" Type="http://schemas.microsoft.com/office/2011/relationships/chartStyle" Target="style48.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10.xml"/></Relationships>
</file>

<file path=xl/charts/_rels/chart50.xml.rels><?xml version="1.0" encoding="UTF-8" standalone="yes"?>
<Relationships xmlns="http://schemas.openxmlformats.org/package/2006/relationships"><Relationship Id="rId3" Type="http://schemas.openxmlformats.org/officeDocument/2006/relationships/chartUserShapes" Target="../drawings/drawing93.xml"/><Relationship Id="rId2" Type="http://schemas.microsoft.com/office/2011/relationships/chartColorStyle" Target="colors49.xml"/><Relationship Id="rId1" Type="http://schemas.microsoft.com/office/2011/relationships/chartStyle" Target="style49.xml"/></Relationships>
</file>

<file path=xl/charts/_rels/chart51.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96.xml"/><Relationship Id="rId2" Type="http://schemas.microsoft.com/office/2011/relationships/chartColorStyle" Target="colors51.xml"/><Relationship Id="rId1" Type="http://schemas.microsoft.com/office/2011/relationships/chartStyle" Target="style51.xml"/></Relationships>
</file>

<file path=xl/charts/_rels/chart53.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Mun meiri fólksfjölgun spáð en</a:t>
            </a:r>
            <a:r>
              <a:rPr lang="is-IS" sz="1000" baseline="0"/>
              <a:t> fyrir þremur árum...</a:t>
            </a:r>
          </a:p>
          <a:p>
            <a:pPr algn="l">
              <a:defRPr>
                <a:latin typeface="FiraGO SemiBold" panose="020B0603050000020004" pitchFamily="34" charset="0"/>
                <a:cs typeface="FiraGO SemiBold" panose="020B0603050000020004" pitchFamily="34" charset="0"/>
              </a:defRPr>
            </a:pPr>
            <a:endParaRPr lang="is-IS" sz="1000" baseline="0"/>
          </a:p>
          <a:p>
            <a:pPr algn="l">
              <a:defRPr>
                <a:latin typeface="FiraGO SemiBold" panose="020B0603050000020004" pitchFamily="34" charset="0"/>
                <a:cs typeface="FiraGO SemiBold" panose="020B0603050000020004" pitchFamily="34" charset="0"/>
              </a:defRPr>
            </a:pPr>
            <a:r>
              <a:rPr lang="is-IS" sz="800" baseline="0">
                <a:latin typeface="FiraGO Light" panose="020B0403050000020004" pitchFamily="34" charset="0"/>
                <a:cs typeface="FiraGO Light" panose="020B0403050000020004" pitchFamily="34" charset="0"/>
              </a:rPr>
              <a:t>Fjöldi íbúa á Íslandi, mannfjöldaspár 2020 og 2024</a:t>
            </a:r>
            <a:endParaRPr lang="is-IS" sz="800">
              <a:latin typeface="FiraGO Light" panose="020B0403050000020004" pitchFamily="34" charset="0"/>
              <a:cs typeface="FiraGO Light" panose="020B0403050000020004" pitchFamily="34" charset="0"/>
            </a:endParaRPr>
          </a:p>
        </c:rich>
      </c:tx>
      <c:layout>
        <c:manualLayout>
          <c:xMode val="edge"/>
          <c:yMode val="edge"/>
          <c:x val="1.9995424140845865E-3"/>
          <c:y val="8.3286678590074328E-4"/>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0.11377563838934582"/>
          <c:y val="0.24087710938150025"/>
          <c:w val="0.59857530796667213"/>
          <c:h val="0.65038497694951458"/>
        </c:manualLayout>
      </c:layout>
      <c:lineChart>
        <c:grouping val="standard"/>
        <c:varyColors val="0"/>
        <c:ser>
          <c:idx val="1"/>
          <c:order val="0"/>
          <c:tx>
            <c:strRef>
              <c:f>'1_mannfjöldaspá_samanb'!$B$1</c:f>
              <c:strCache>
                <c:ptCount val="1"/>
                <c:pt idx="0">
                  <c:v> Spá 2021 </c:v>
                </c:pt>
              </c:strCache>
            </c:strRef>
          </c:tx>
          <c:spPr>
            <a:ln w="12700" cap="rnd">
              <a:solidFill>
                <a:sysClr val="windowText" lastClr="000000"/>
              </a:solidFill>
              <a:prstDash val="solid"/>
              <a:round/>
            </a:ln>
            <a:effectLst/>
          </c:spPr>
          <c:marker>
            <c:symbol val="none"/>
          </c:marker>
          <c:cat>
            <c:numRef>
              <c:f>'1_mannfjöldaspá_samanb'!$A$2:$A$37</c:f>
              <c:numCache>
                <c:formatCode>General</c:formatCode>
                <c:ptCount val="3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numCache>
            </c:numRef>
          </c:cat>
          <c:val>
            <c:numRef>
              <c:f>'1_mannfjöldaspá_samanb'!$B$2:$B$37</c:f>
              <c:numCache>
                <c:formatCode>General</c:formatCode>
                <c:ptCount val="36"/>
                <c:pt idx="0">
                  <c:v>364.13400000000001</c:v>
                </c:pt>
                <c:pt idx="1">
                  <c:v>367.73399999999998</c:v>
                </c:pt>
                <c:pt idx="2">
                  <c:v>373.38900000000001</c:v>
                </c:pt>
                <c:pt idx="3">
                  <c:v>380.54300000000001</c:v>
                </c:pt>
                <c:pt idx="4">
                  <c:v>387.86399999999998</c:v>
                </c:pt>
                <c:pt idx="5">
                  <c:v>395.483</c:v>
                </c:pt>
                <c:pt idx="6">
                  <c:v>399.80099999999999</c:v>
                </c:pt>
                <c:pt idx="7">
                  <c:v>402.07900000000001</c:v>
                </c:pt>
                <c:pt idx="8">
                  <c:v>402.53699999999998</c:v>
                </c:pt>
                <c:pt idx="9">
                  <c:v>403.80200000000002</c:v>
                </c:pt>
                <c:pt idx="10">
                  <c:v>405.37200000000001</c:v>
                </c:pt>
                <c:pt idx="11">
                  <c:v>407.077</c:v>
                </c:pt>
                <c:pt idx="12">
                  <c:v>408.84500000000003</c:v>
                </c:pt>
                <c:pt idx="13">
                  <c:v>410.6</c:v>
                </c:pt>
                <c:pt idx="14">
                  <c:v>412.31700000000001</c:v>
                </c:pt>
                <c:pt idx="15">
                  <c:v>413.98</c:v>
                </c:pt>
                <c:pt idx="16">
                  <c:v>415.58199999999999</c:v>
                </c:pt>
                <c:pt idx="17">
                  <c:v>417.10899999999998</c:v>
                </c:pt>
                <c:pt idx="18">
                  <c:v>418.56200000000001</c:v>
                </c:pt>
                <c:pt idx="19">
                  <c:v>419.95600000000002</c:v>
                </c:pt>
                <c:pt idx="20">
                  <c:v>421.26499999999999</c:v>
                </c:pt>
                <c:pt idx="21">
                  <c:v>422.49200000000002</c:v>
                </c:pt>
                <c:pt idx="22">
                  <c:v>423.63799999999998</c:v>
                </c:pt>
                <c:pt idx="23">
                  <c:v>424.69099999999997</c:v>
                </c:pt>
                <c:pt idx="24">
                  <c:v>425.68599999999998</c:v>
                </c:pt>
                <c:pt idx="25">
                  <c:v>426.608</c:v>
                </c:pt>
                <c:pt idx="26">
                  <c:v>427.476</c:v>
                </c:pt>
                <c:pt idx="27">
                  <c:v>428.29199999999997</c:v>
                </c:pt>
                <c:pt idx="28">
                  <c:v>429.07799999999997</c:v>
                </c:pt>
                <c:pt idx="29">
                  <c:v>429.84199999999998</c:v>
                </c:pt>
                <c:pt idx="30">
                  <c:v>430.61</c:v>
                </c:pt>
              </c:numCache>
            </c:numRef>
          </c:val>
          <c:smooth val="0"/>
          <c:extLst>
            <c:ext xmlns:c16="http://schemas.microsoft.com/office/drawing/2014/chart" uri="{C3380CC4-5D6E-409C-BE32-E72D297353CC}">
              <c16:uniqueId val="{00000001-BCE5-46AE-84E2-2A62F39FDD47}"/>
            </c:ext>
          </c:extLst>
        </c:ser>
        <c:ser>
          <c:idx val="0"/>
          <c:order val="1"/>
          <c:tx>
            <c:strRef>
              <c:f>'1_mannfjöldaspá_samanb'!$C$1</c:f>
              <c:strCache>
                <c:ptCount val="1"/>
                <c:pt idx="0">
                  <c:v>Rauntölur</c:v>
                </c:pt>
              </c:strCache>
            </c:strRef>
          </c:tx>
          <c:spPr>
            <a:ln w="28575" cap="rnd">
              <a:solidFill>
                <a:srgbClr val="60986E"/>
              </a:solidFill>
              <a:round/>
            </a:ln>
            <a:effectLst/>
          </c:spPr>
          <c:marker>
            <c:symbol val="none"/>
          </c:marker>
          <c:cat>
            <c:numRef>
              <c:f>'1_mannfjöldaspá_samanb'!$A$2:$A$37</c:f>
              <c:numCache>
                <c:formatCode>General</c:formatCode>
                <c:ptCount val="3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numCache>
            </c:numRef>
          </c:cat>
          <c:val>
            <c:numRef>
              <c:f>'1_mannfjöldaspá_samanb'!$C$2:$C$37</c:f>
              <c:numCache>
                <c:formatCode>General</c:formatCode>
                <c:ptCount val="36"/>
                <c:pt idx="0">
                  <c:v>354.04199999999997</c:v>
                </c:pt>
                <c:pt idx="1">
                  <c:v>358.298</c:v>
                </c:pt>
                <c:pt idx="2">
                  <c:v>364.91699999999997</c:v>
                </c:pt>
                <c:pt idx="3">
                  <c:v>375.21800000000002</c:v>
                </c:pt>
                <c:pt idx="4">
                  <c:v>383.726</c:v>
                </c:pt>
              </c:numCache>
            </c:numRef>
          </c:val>
          <c:smooth val="0"/>
          <c:extLst>
            <c:ext xmlns:c16="http://schemas.microsoft.com/office/drawing/2014/chart" uri="{C3380CC4-5D6E-409C-BE32-E72D297353CC}">
              <c16:uniqueId val="{00000006-AAA8-429C-A67C-FB910B321905}"/>
            </c:ext>
          </c:extLst>
        </c:ser>
        <c:ser>
          <c:idx val="3"/>
          <c:order val="2"/>
          <c:tx>
            <c:strRef>
              <c:f>'1_mannfjöldaspá_samanb'!$D$1</c:f>
              <c:strCache>
                <c:ptCount val="1"/>
                <c:pt idx="0">
                  <c:v>Lágspá 2024</c:v>
                </c:pt>
              </c:strCache>
            </c:strRef>
          </c:tx>
          <c:spPr>
            <a:ln w="28575" cap="rnd">
              <a:solidFill>
                <a:srgbClr val="3EB9DF"/>
              </a:solidFill>
              <a:round/>
            </a:ln>
            <a:effectLst/>
          </c:spPr>
          <c:marker>
            <c:symbol val="none"/>
          </c:marker>
          <c:cat>
            <c:numRef>
              <c:f>'1_mannfjöldaspá_samanb'!$A$2:$A$37</c:f>
              <c:numCache>
                <c:formatCode>General</c:formatCode>
                <c:ptCount val="3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numCache>
            </c:numRef>
          </c:cat>
          <c:val>
            <c:numRef>
              <c:f>'1_mannfjöldaspá_samanb'!$D$2:$D$37</c:f>
              <c:numCache>
                <c:formatCode>General</c:formatCode>
                <c:ptCount val="36"/>
                <c:pt idx="5">
                  <c:v>388.35199999999998</c:v>
                </c:pt>
                <c:pt idx="6">
                  <c:v>395.36200000000002</c:v>
                </c:pt>
                <c:pt idx="7">
                  <c:v>402.28500000000003</c:v>
                </c:pt>
                <c:pt idx="8">
                  <c:v>409.09500000000003</c:v>
                </c:pt>
                <c:pt idx="9">
                  <c:v>415.80700000000002</c:v>
                </c:pt>
                <c:pt idx="10">
                  <c:v>422.42</c:v>
                </c:pt>
                <c:pt idx="11">
                  <c:v>428.904</c:v>
                </c:pt>
                <c:pt idx="12">
                  <c:v>435.2</c:v>
                </c:pt>
                <c:pt idx="13">
                  <c:v>441.24700000000001</c:v>
                </c:pt>
                <c:pt idx="14">
                  <c:v>447.09800000000001</c:v>
                </c:pt>
                <c:pt idx="15">
                  <c:v>452.79899999999998</c:v>
                </c:pt>
                <c:pt idx="16">
                  <c:v>458.31700000000001</c:v>
                </c:pt>
                <c:pt idx="17">
                  <c:v>463.61599999999999</c:v>
                </c:pt>
                <c:pt idx="18">
                  <c:v>468.71100000000001</c:v>
                </c:pt>
                <c:pt idx="19">
                  <c:v>473.59500000000003</c:v>
                </c:pt>
                <c:pt idx="20">
                  <c:v>478.09100000000001</c:v>
                </c:pt>
                <c:pt idx="21">
                  <c:v>482.28800000000001</c:v>
                </c:pt>
                <c:pt idx="22">
                  <c:v>486.303</c:v>
                </c:pt>
                <c:pt idx="23">
                  <c:v>490.05</c:v>
                </c:pt>
                <c:pt idx="24">
                  <c:v>493.58100000000002</c:v>
                </c:pt>
                <c:pt idx="25">
                  <c:v>496.851</c:v>
                </c:pt>
                <c:pt idx="26">
                  <c:v>499.94400000000002</c:v>
                </c:pt>
                <c:pt idx="27">
                  <c:v>502.78699999999998</c:v>
                </c:pt>
                <c:pt idx="28">
                  <c:v>505.05900000000003</c:v>
                </c:pt>
                <c:pt idx="29">
                  <c:v>507.17500000000001</c:v>
                </c:pt>
                <c:pt idx="30">
                  <c:v>509.10700000000003</c:v>
                </c:pt>
                <c:pt idx="31">
                  <c:v>510.86</c:v>
                </c:pt>
                <c:pt idx="32">
                  <c:v>512.38</c:v>
                </c:pt>
                <c:pt idx="33">
                  <c:v>513.75800000000004</c:v>
                </c:pt>
                <c:pt idx="34">
                  <c:v>515.00699999999995</c:v>
                </c:pt>
                <c:pt idx="35">
                  <c:v>515.91999999999996</c:v>
                </c:pt>
              </c:numCache>
            </c:numRef>
          </c:val>
          <c:smooth val="0"/>
          <c:extLst>
            <c:ext xmlns:c16="http://schemas.microsoft.com/office/drawing/2014/chart" uri="{C3380CC4-5D6E-409C-BE32-E72D297353CC}">
              <c16:uniqueId val="{00000008-AAA8-429C-A67C-FB910B321905}"/>
            </c:ext>
          </c:extLst>
        </c:ser>
        <c:ser>
          <c:idx val="2"/>
          <c:order val="3"/>
          <c:tx>
            <c:strRef>
              <c:f>'1_mannfjöldaspá_samanb'!$E$1</c:f>
              <c:strCache>
                <c:ptCount val="1"/>
                <c:pt idx="0">
                  <c:v>Miðspá 2024</c:v>
                </c:pt>
              </c:strCache>
            </c:strRef>
          </c:tx>
          <c:spPr>
            <a:ln w="28575" cap="rnd">
              <a:solidFill>
                <a:srgbClr val="003D85"/>
              </a:solidFill>
              <a:round/>
            </a:ln>
            <a:effectLst/>
          </c:spPr>
          <c:marker>
            <c:symbol val="none"/>
          </c:marker>
          <c:cat>
            <c:numRef>
              <c:f>'1_mannfjöldaspá_samanb'!$A$2:$A$37</c:f>
              <c:numCache>
                <c:formatCode>General</c:formatCode>
                <c:ptCount val="3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numCache>
            </c:numRef>
          </c:cat>
          <c:val>
            <c:numRef>
              <c:f>'1_mannfjöldaspá_samanb'!$E$2:$E$37</c:f>
              <c:numCache>
                <c:formatCode>General</c:formatCode>
                <c:ptCount val="36"/>
                <c:pt idx="5">
                  <c:v>391.09199999999998</c:v>
                </c:pt>
                <c:pt idx="6">
                  <c:v>399.55900000000003</c:v>
                </c:pt>
                <c:pt idx="7">
                  <c:v>407.99799999999999</c:v>
                </c:pt>
                <c:pt idx="8">
                  <c:v>416.36599999999999</c:v>
                </c:pt>
                <c:pt idx="9">
                  <c:v>424.69200000000001</c:v>
                </c:pt>
                <c:pt idx="10">
                  <c:v>432.97699999999998</c:v>
                </c:pt>
                <c:pt idx="11">
                  <c:v>441.202</c:v>
                </c:pt>
                <c:pt idx="12">
                  <c:v>449.26799999999997</c:v>
                </c:pt>
                <c:pt idx="13">
                  <c:v>457.13</c:v>
                </c:pt>
                <c:pt idx="14">
                  <c:v>464.87900000000002</c:v>
                </c:pt>
                <c:pt idx="15">
                  <c:v>472.51600000000002</c:v>
                </c:pt>
                <c:pt idx="16">
                  <c:v>480.05099999999999</c:v>
                </c:pt>
                <c:pt idx="17">
                  <c:v>487.39400000000001</c:v>
                </c:pt>
                <c:pt idx="18">
                  <c:v>494.52199999999999</c:v>
                </c:pt>
                <c:pt idx="19">
                  <c:v>501.488</c:v>
                </c:pt>
                <c:pt idx="20">
                  <c:v>508.125</c:v>
                </c:pt>
                <c:pt idx="21">
                  <c:v>514.44399999999996</c:v>
                </c:pt>
                <c:pt idx="22">
                  <c:v>520.63</c:v>
                </c:pt>
                <c:pt idx="23">
                  <c:v>526.54899999999998</c:v>
                </c:pt>
                <c:pt idx="24">
                  <c:v>532.26499999999999</c:v>
                </c:pt>
                <c:pt idx="25">
                  <c:v>537.74900000000002</c:v>
                </c:pt>
                <c:pt idx="26">
                  <c:v>543.07100000000003</c:v>
                </c:pt>
                <c:pt idx="27">
                  <c:v>548.15200000000004</c:v>
                </c:pt>
                <c:pt idx="28">
                  <c:v>552.62199999999996</c:v>
                </c:pt>
                <c:pt idx="29">
                  <c:v>556.96199999999999</c:v>
                </c:pt>
                <c:pt idx="30">
                  <c:v>561.11400000000003</c:v>
                </c:pt>
                <c:pt idx="31">
                  <c:v>565.08299999999997</c:v>
                </c:pt>
                <c:pt idx="32">
                  <c:v>568.80499999999995</c:v>
                </c:pt>
                <c:pt idx="33">
                  <c:v>572.37</c:v>
                </c:pt>
                <c:pt idx="34">
                  <c:v>575.80700000000002</c:v>
                </c:pt>
                <c:pt idx="35">
                  <c:v>578.85500000000002</c:v>
                </c:pt>
              </c:numCache>
            </c:numRef>
          </c:val>
          <c:smooth val="0"/>
          <c:extLst>
            <c:ext xmlns:c16="http://schemas.microsoft.com/office/drawing/2014/chart" uri="{C3380CC4-5D6E-409C-BE32-E72D297353CC}">
              <c16:uniqueId val="{00000007-AAA8-429C-A67C-FB910B321905}"/>
            </c:ext>
          </c:extLst>
        </c:ser>
        <c:ser>
          <c:idx val="4"/>
          <c:order val="4"/>
          <c:tx>
            <c:strRef>
              <c:f>'1_mannfjöldaspá_samanb'!$F$1</c:f>
              <c:strCache>
                <c:ptCount val="1"/>
                <c:pt idx="0">
                  <c:v>Háspá 2024</c:v>
                </c:pt>
              </c:strCache>
            </c:strRef>
          </c:tx>
          <c:spPr>
            <a:ln w="28575" cap="rnd">
              <a:solidFill>
                <a:srgbClr val="CA003B"/>
              </a:solidFill>
              <a:round/>
            </a:ln>
            <a:effectLst/>
          </c:spPr>
          <c:marker>
            <c:symbol val="none"/>
          </c:marker>
          <c:cat>
            <c:numRef>
              <c:f>'1_mannfjöldaspá_samanb'!$A$2:$A$37</c:f>
              <c:numCache>
                <c:formatCode>General</c:formatCode>
                <c:ptCount val="3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numCache>
            </c:numRef>
          </c:cat>
          <c:val>
            <c:numRef>
              <c:f>'1_mannfjöldaspá_samanb'!$F$2:$F$37</c:f>
              <c:numCache>
                <c:formatCode>General</c:formatCode>
                <c:ptCount val="36"/>
                <c:pt idx="5">
                  <c:v>394.11399999999998</c:v>
                </c:pt>
                <c:pt idx="6">
                  <c:v>404.18299999999999</c:v>
                </c:pt>
                <c:pt idx="7">
                  <c:v>414.27100000000002</c:v>
                </c:pt>
                <c:pt idx="8">
                  <c:v>424.36700000000002</c:v>
                </c:pt>
                <c:pt idx="9">
                  <c:v>434.49</c:v>
                </c:pt>
                <c:pt idx="10">
                  <c:v>444.67500000000001</c:v>
                </c:pt>
                <c:pt idx="11">
                  <c:v>454.86799999999999</c:v>
                </c:pt>
                <c:pt idx="12">
                  <c:v>464.97699999999998</c:v>
                </c:pt>
                <c:pt idx="13">
                  <c:v>474.98200000000003</c:v>
                </c:pt>
                <c:pt idx="14">
                  <c:v>484.96199999999999</c:v>
                </c:pt>
                <c:pt idx="15">
                  <c:v>494.93200000000002</c:v>
                </c:pt>
                <c:pt idx="16">
                  <c:v>504.88</c:v>
                </c:pt>
                <c:pt idx="17">
                  <c:v>514.73900000000003</c:v>
                </c:pt>
                <c:pt idx="18">
                  <c:v>524.48</c:v>
                </c:pt>
                <c:pt idx="19">
                  <c:v>534.15899999999999</c:v>
                </c:pt>
                <c:pt idx="20">
                  <c:v>543.572</c:v>
                </c:pt>
                <c:pt idx="21">
                  <c:v>552.80200000000002</c:v>
                </c:pt>
                <c:pt idx="22">
                  <c:v>561.98400000000004</c:v>
                </c:pt>
                <c:pt idx="23">
                  <c:v>571.00099999999998</c:v>
                </c:pt>
                <c:pt idx="24">
                  <c:v>579.91700000000003</c:v>
                </c:pt>
                <c:pt idx="25">
                  <c:v>588.69799999999998</c:v>
                </c:pt>
                <c:pt idx="26">
                  <c:v>597.40700000000004</c:v>
                </c:pt>
                <c:pt idx="27">
                  <c:v>605.971</c:v>
                </c:pt>
                <c:pt idx="28">
                  <c:v>613.97199999999998</c:v>
                </c:pt>
                <c:pt idx="29">
                  <c:v>621.94000000000005</c:v>
                </c:pt>
                <c:pt idx="30">
                  <c:v>629.81500000000005</c:v>
                </c:pt>
                <c:pt idx="31">
                  <c:v>637.60799999999995</c:v>
                </c:pt>
                <c:pt idx="32">
                  <c:v>645.25</c:v>
                </c:pt>
                <c:pt idx="33">
                  <c:v>652.83199999999999</c:v>
                </c:pt>
                <c:pt idx="34">
                  <c:v>660.37800000000004</c:v>
                </c:pt>
                <c:pt idx="35">
                  <c:v>667.61099999999999</c:v>
                </c:pt>
              </c:numCache>
            </c:numRef>
          </c:val>
          <c:smooth val="0"/>
          <c:extLst>
            <c:ext xmlns:c16="http://schemas.microsoft.com/office/drawing/2014/chart" uri="{C3380CC4-5D6E-409C-BE32-E72D297353CC}">
              <c16:uniqueId val="{00000009-AAA8-429C-A67C-FB910B321905}"/>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ax val="700"/>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a:t>...en</a:t>
            </a:r>
            <a:r>
              <a:rPr lang="is-IS" baseline="0"/>
              <a:t> það er einnig raunin í </a:t>
            </a:r>
            <a:r>
              <a:rPr lang="is-IS" u="sng" baseline="0"/>
              <a:t>elsta aldurshópnum</a:t>
            </a:r>
            <a:r>
              <a:rPr lang="is-IS" baseline="0"/>
              <a:t>.**</a:t>
            </a:r>
            <a:endParaRPr lang="is-IS"/>
          </a:p>
        </c:rich>
      </c:tx>
      <c:layout>
        <c:manualLayout>
          <c:xMode val="edge"/>
          <c:yMode val="edge"/>
          <c:x val="5.1465223097112857E-2"/>
          <c:y val="2.789326753655114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4.4331146106736656E-2"/>
          <c:y val="0.19183728735045957"/>
          <c:w val="0.92511329833770783"/>
          <c:h val="0.65986952386856934"/>
        </c:manualLayout>
      </c:layout>
      <c:barChart>
        <c:barDir val="bar"/>
        <c:grouping val="clustered"/>
        <c:varyColors val="0"/>
        <c:ser>
          <c:idx val="1"/>
          <c:order val="0"/>
          <c:tx>
            <c:strRef>
              <c:f>'1_aldurshópar_oecd'!$G$4</c:f>
              <c:strCache>
                <c:ptCount val="1"/>
                <c:pt idx="0">
                  <c:v>85+</c:v>
                </c:pt>
              </c:strCache>
            </c:strRef>
          </c:tx>
          <c:spPr>
            <a:solidFill>
              <a:srgbClr val="C8DEF6"/>
            </a:solidFill>
            <a:ln w="19050">
              <a:noFill/>
            </a:ln>
            <a:effectLst/>
          </c:spPr>
          <c:invertIfNegative val="0"/>
          <c:dPt>
            <c:idx val="1"/>
            <c:invertIfNegative val="0"/>
            <c:bubble3D val="0"/>
            <c:spPr>
              <a:solidFill>
                <a:srgbClr val="60986E"/>
              </a:solidFill>
              <a:ln w="19050">
                <a:noFill/>
              </a:ln>
              <a:effectLst/>
            </c:spPr>
            <c:extLst>
              <c:ext xmlns:c16="http://schemas.microsoft.com/office/drawing/2014/chart" uri="{C3380CC4-5D6E-409C-BE32-E72D297353CC}">
                <c16:uniqueId val="{00000001-DF96-4AA5-8843-A450318FF5BB}"/>
              </c:ext>
            </c:extLst>
          </c:dPt>
          <c:dPt>
            <c:idx val="2"/>
            <c:invertIfNegative val="0"/>
            <c:bubble3D val="0"/>
            <c:spPr>
              <a:solidFill>
                <a:srgbClr val="60986E"/>
              </a:solidFill>
              <a:ln w="19050">
                <a:noFill/>
              </a:ln>
              <a:effectLst/>
            </c:spPr>
            <c:extLst>
              <c:ext xmlns:c16="http://schemas.microsoft.com/office/drawing/2014/chart" uri="{C3380CC4-5D6E-409C-BE32-E72D297353CC}">
                <c16:uniqueId val="{00000003-E127-4089-9327-1A7EAC7758B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'1_aldurshópar_oecd'!$F$5:$F$17</c:f>
              <c:strCache>
                <c:ptCount val="13"/>
                <c:pt idx="0">
                  <c:v>S-Kórea</c:v>
                </c:pt>
                <c:pt idx="1">
                  <c:v>Ísland - Spá OECD</c:v>
                </c:pt>
                <c:pt idx="2">
                  <c:v>Ísland - Spá Hagstofu</c:v>
                </c:pt>
                <c:pt idx="3">
                  <c:v>Noregur</c:v>
                </c:pt>
                <c:pt idx="4">
                  <c:v>Kanada</c:v>
                </c:pt>
                <c:pt idx="5">
                  <c:v>Bandaríkin</c:v>
                </c:pt>
                <c:pt idx="6">
                  <c:v>Danmörk</c:v>
                </c:pt>
                <c:pt idx="7">
                  <c:v>Bretland</c:v>
                </c:pt>
                <c:pt idx="8">
                  <c:v>Svíþjóð</c:v>
                </c:pt>
                <c:pt idx="9">
                  <c:v>Frakkland</c:v>
                </c:pt>
                <c:pt idx="10">
                  <c:v>Finnland</c:v>
                </c:pt>
                <c:pt idx="11">
                  <c:v>Ítalía</c:v>
                </c:pt>
                <c:pt idx="12">
                  <c:v>Þýskaland</c:v>
                </c:pt>
              </c:strCache>
            </c:strRef>
          </c:cat>
          <c:val>
            <c:numRef>
              <c:f>'1_aldurshópar_oecd'!$G$5:$G$17</c:f>
              <c:numCache>
                <c:formatCode>0%</c:formatCode>
                <c:ptCount val="13"/>
                <c:pt idx="0">
                  <c:v>3.1198656176448996</c:v>
                </c:pt>
                <c:pt idx="1">
                  <c:v>2.2165343165059559</c:v>
                </c:pt>
                <c:pt idx="2">
                  <c:v>2.1450739276826232</c:v>
                </c:pt>
                <c:pt idx="3">
                  <c:v>2.0624343155190532</c:v>
                </c:pt>
                <c:pt idx="4">
                  <c:v>1.9156126891975949</c:v>
                </c:pt>
                <c:pt idx="5">
                  <c:v>1.5140757924290256</c:v>
                </c:pt>
                <c:pt idx="6">
                  <c:v>1.4694597081991176</c:v>
                </c:pt>
                <c:pt idx="7">
                  <c:v>1.1686992303672512</c:v>
                </c:pt>
                <c:pt idx="8">
                  <c:v>1.1635968819976354</c:v>
                </c:pt>
                <c:pt idx="9">
                  <c:v>1.0225811400875178</c:v>
                </c:pt>
                <c:pt idx="10">
                  <c:v>1.0096569279992527</c:v>
                </c:pt>
                <c:pt idx="11">
                  <c:v>0.94879316786415169</c:v>
                </c:pt>
                <c:pt idx="12">
                  <c:v>0.79567681890789221</c:v>
                </c:pt>
              </c:numCache>
            </c:numRef>
          </c:val>
          <c:extLst>
            <c:ext xmlns:c16="http://schemas.microsoft.com/office/drawing/2014/chart" uri="{C3380CC4-5D6E-409C-BE32-E72D297353CC}">
              <c16:uniqueId val="{00000002-DF96-4AA5-8843-A450318FF5BB}"/>
            </c:ext>
          </c:extLst>
        </c:ser>
        <c:dLbls>
          <c:showLegendKey val="0"/>
          <c:showVal val="0"/>
          <c:showCatName val="0"/>
          <c:showSerName val="0"/>
          <c:showPercent val="0"/>
          <c:showBubbleSize val="0"/>
        </c:dLbls>
        <c:gapWidth val="150"/>
        <c:axId val="1588382592"/>
        <c:axId val="1588383576"/>
      </c:barChart>
      <c:catAx>
        <c:axId val="158838259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1"/>
        <c:axPos val="t"/>
        <c:numFmt formatCode="0%" sourceLinked="1"/>
        <c:majorTickMark val="none"/>
        <c:minorTickMark val="none"/>
        <c:tickLblPos val="nextTo"/>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sz="1000">
                <a:latin typeface="FiraGO SemiBold" panose="020B0603050000020004" pitchFamily="34" charset="0"/>
                <a:cs typeface="FiraGO SemiBold" panose="020B0603050000020004" pitchFamily="34" charset="0"/>
              </a:rPr>
              <a:t>Fjárhagsstaða eldra fólks hefur batnað</a:t>
            </a:r>
          </a:p>
          <a:p>
            <a:pPr algn="l">
              <a:defRPr/>
            </a:pPr>
            <a:endParaRPr lang="is-IS" sz="1000">
              <a:latin typeface="FiraGO SemiBold" panose="020B0603050000020004" pitchFamily="34" charset="0"/>
              <a:cs typeface="FiraGO SemiBold" panose="020B0603050000020004" pitchFamily="34" charset="0"/>
            </a:endParaRPr>
          </a:p>
          <a:p>
            <a:pPr algn="l">
              <a:defRPr/>
            </a:pPr>
            <a:r>
              <a:rPr lang="is-IS" sz="800"/>
              <a:t>Meðaltekjur</a:t>
            </a:r>
            <a:r>
              <a:rPr lang="is-IS" sz="800" baseline="0"/>
              <a:t> 75 ára og eldri, hlutfall af meðaltekjum allra aldurshópa</a:t>
            </a:r>
            <a:endParaRPr lang="is-IS" sz="800"/>
          </a:p>
        </c:rich>
      </c:tx>
      <c:layout>
        <c:manualLayout>
          <c:xMode val="edge"/>
          <c:yMode val="edge"/>
          <c:x val="1.7723980499770393E-3"/>
          <c:y val="2.6549672493284382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autoTitleDeleted val="0"/>
    <c:plotArea>
      <c:layout>
        <c:manualLayout>
          <c:layoutTarget val="inner"/>
          <c:xMode val="edge"/>
          <c:yMode val="edge"/>
          <c:x val="7.3223237431286337E-2"/>
          <c:y val="0.24913603881371885"/>
          <c:w val="0.58046577117011644"/>
          <c:h val="0.54460771817084253"/>
        </c:manualLayout>
      </c:layout>
      <c:barChart>
        <c:barDir val="col"/>
        <c:grouping val="stacked"/>
        <c:varyColors val="0"/>
        <c:ser>
          <c:idx val="1"/>
          <c:order val="0"/>
          <c:tx>
            <c:strRef>
              <c:f>'1_tekjur_eldri'!$B$4</c:f>
              <c:strCache>
                <c:ptCount val="1"/>
                <c:pt idx="0">
                  <c:v>Lífeyristekjur o.fl.</c:v>
                </c:pt>
              </c:strCache>
            </c:strRef>
          </c:tx>
          <c:spPr>
            <a:solidFill>
              <a:srgbClr val="003D85"/>
            </a:solidFill>
            <a:ln w="19050">
              <a:noFill/>
            </a:ln>
            <a:effectLst/>
          </c:spPr>
          <c:invertIfNegative val="0"/>
          <c:cat>
            <c:strRef>
              <c:f>'1_tekjur_eldri'!$C$1:$Z$1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'1_tekjur_eldri'!$C$4:$Z$4</c:f>
              <c:numCache>
                <c:formatCode>0%</c:formatCode>
                <c:ptCount val="24"/>
                <c:pt idx="0">
                  <c:v>0.48961698200276876</c:v>
                </c:pt>
                <c:pt idx="1">
                  <c:v>0.47721623860811929</c:v>
                </c:pt>
                <c:pt idx="2">
                  <c:v>0.50136452241715401</c:v>
                </c:pt>
                <c:pt idx="3">
                  <c:v>0.48746821649110061</c:v>
                </c:pt>
                <c:pt idx="4">
                  <c:v>0.47548190733851875</c:v>
                </c:pt>
                <c:pt idx="5">
                  <c:v>0.4418879056047198</c:v>
                </c:pt>
                <c:pt idx="6">
                  <c:v>0.42254621192397807</c:v>
                </c:pt>
                <c:pt idx="7">
                  <c:v>0.39891067538126368</c:v>
                </c:pt>
                <c:pt idx="8">
                  <c:v>0.42812982998454407</c:v>
                </c:pt>
                <c:pt idx="9">
                  <c:v>0.48044178554993089</c:v>
                </c:pt>
                <c:pt idx="10">
                  <c:v>0.54529616724738672</c:v>
                </c:pt>
                <c:pt idx="11">
                  <c:v>0.55619930475086909</c:v>
                </c:pt>
                <c:pt idx="12">
                  <c:v>0.56068980764978993</c:v>
                </c:pt>
                <c:pt idx="13">
                  <c:v>0.56494457226521644</c:v>
                </c:pt>
                <c:pt idx="14">
                  <c:v>0.58164668893692273</c:v>
                </c:pt>
                <c:pt idx="15">
                  <c:v>0.58009618941916385</c:v>
                </c:pt>
                <c:pt idx="16">
                  <c:v>0.58148586901336941</c:v>
                </c:pt>
                <c:pt idx="17">
                  <c:v>0.62947958865690246</c:v>
                </c:pt>
                <c:pt idx="18">
                  <c:v>0.64899864478241232</c:v>
                </c:pt>
                <c:pt idx="19">
                  <c:v>0.65478096346965509</c:v>
                </c:pt>
                <c:pt idx="20">
                  <c:v>0.66859236297026914</c:v>
                </c:pt>
                <c:pt idx="21">
                  <c:v>0.65426154847104756</c:v>
                </c:pt>
                <c:pt idx="22">
                  <c:v>0.64031526152376406</c:v>
                </c:pt>
                <c:pt idx="23">
                  <c:v>0.63397984613717617</c:v>
                </c:pt>
              </c:numCache>
            </c:numRef>
          </c:val>
          <c:extLst>
            <c:ext xmlns:c16="http://schemas.microsoft.com/office/drawing/2014/chart" uri="{C3380CC4-5D6E-409C-BE32-E72D297353CC}">
              <c16:uniqueId val="{00000001-BCE5-46AE-84E2-2A62F39FDD47}"/>
            </c:ext>
          </c:extLst>
        </c:ser>
        <c:ser>
          <c:idx val="0"/>
          <c:order val="1"/>
          <c:tx>
            <c:strRef>
              <c:f>'1_tekjur_eldri'!$B$3</c:f>
              <c:strCache>
                <c:ptCount val="1"/>
                <c:pt idx="0">
                  <c:v>Fjármagnstekjur</c:v>
                </c:pt>
              </c:strCache>
            </c:strRef>
          </c:tx>
          <c:spPr>
            <a:solidFill>
              <a:srgbClr val="60986E"/>
            </a:solidFill>
            <a:ln w="19050">
              <a:noFill/>
            </a:ln>
            <a:effectLst/>
          </c:spPr>
          <c:invertIfNegative val="0"/>
          <c:cat>
            <c:strRef>
              <c:f>'1_tekjur_eldri'!$C$1:$Z$1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'1_tekjur_eldri'!$C$3:$Z$3</c:f>
              <c:numCache>
                <c:formatCode>0%</c:formatCode>
                <c:ptCount val="24"/>
                <c:pt idx="0">
                  <c:v>0.14397784956160589</c:v>
                </c:pt>
                <c:pt idx="1">
                  <c:v>0.14705882352941177</c:v>
                </c:pt>
                <c:pt idx="2">
                  <c:v>0.1395711500974659</c:v>
                </c:pt>
                <c:pt idx="3">
                  <c:v>0.16890664729386123</c:v>
                </c:pt>
                <c:pt idx="4">
                  <c:v>0.17111937774771727</c:v>
                </c:pt>
                <c:pt idx="5">
                  <c:v>0.20088495575221238</c:v>
                </c:pt>
                <c:pt idx="6">
                  <c:v>0.22155688622754491</c:v>
                </c:pt>
                <c:pt idx="7">
                  <c:v>0.2991285403050109</c:v>
                </c:pt>
                <c:pt idx="8">
                  <c:v>0.31993817619783621</c:v>
                </c:pt>
                <c:pt idx="9">
                  <c:v>0.22871606074551309</c:v>
                </c:pt>
                <c:pt idx="10">
                  <c:v>0.13165754106520658</c:v>
                </c:pt>
                <c:pt idx="11">
                  <c:v>0.11471610660486675</c:v>
                </c:pt>
                <c:pt idx="12">
                  <c:v>0.10280787088215786</c:v>
                </c:pt>
                <c:pt idx="13">
                  <c:v>0.12256850031374189</c:v>
                </c:pt>
                <c:pt idx="14">
                  <c:v>0.12713696207506386</c:v>
                </c:pt>
                <c:pt idx="15">
                  <c:v>0.10858305586385499</c:v>
                </c:pt>
                <c:pt idx="16">
                  <c:v>0.11795566085632087</c:v>
                </c:pt>
                <c:pt idx="17">
                  <c:v>0.13586787161109382</c:v>
                </c:pt>
                <c:pt idx="18">
                  <c:v>0.1136876976358982</c:v>
                </c:pt>
                <c:pt idx="19">
                  <c:v>9.387279871925483E-2</c:v>
                </c:pt>
                <c:pt idx="20">
                  <c:v>8.2288290827110047E-2</c:v>
                </c:pt>
                <c:pt idx="21">
                  <c:v>0.11021470396877034</c:v>
                </c:pt>
                <c:pt idx="22">
                  <c:v>0.11308812992596132</c:v>
                </c:pt>
                <c:pt idx="23">
                  <c:v>0.16047242388124389</c:v>
                </c:pt>
              </c:numCache>
            </c:numRef>
          </c:val>
          <c:extLst>
            <c:ext xmlns:c16="http://schemas.microsoft.com/office/drawing/2014/chart" uri="{C3380CC4-5D6E-409C-BE32-E72D297353CC}">
              <c16:uniqueId val="{00000005-E63E-40EC-8DF2-4E0387568093}"/>
            </c:ext>
          </c:extLst>
        </c:ser>
        <c:ser>
          <c:idx val="2"/>
          <c:order val="2"/>
          <c:tx>
            <c:strRef>
              <c:f>'1_tekjur_eldri'!$B$2</c:f>
              <c:strCache>
                <c:ptCount val="1"/>
                <c:pt idx="0">
                  <c:v>Atvinnutekjur</c:v>
                </c:pt>
              </c:strCache>
            </c:strRef>
          </c:tx>
          <c:spPr>
            <a:solidFill>
              <a:srgbClr val="C75F93"/>
            </a:solidFill>
            <a:ln>
              <a:noFill/>
            </a:ln>
            <a:effectLst/>
          </c:spPr>
          <c:invertIfNegative val="0"/>
          <c:cat>
            <c:strRef>
              <c:f>'1_tekjur_eldri'!$C$1:$Z$1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'1_tekjur_eldri'!$C$2:$Z$2</c:f>
              <c:numCache>
                <c:formatCode>0%</c:formatCode>
                <c:ptCount val="24"/>
                <c:pt idx="0">
                  <c:v>2.6765113059529305E-2</c:v>
                </c:pt>
                <c:pt idx="1">
                  <c:v>2.4026512013256007E-2</c:v>
                </c:pt>
                <c:pt idx="2">
                  <c:v>2.3001949317738791E-2</c:v>
                </c:pt>
                <c:pt idx="3">
                  <c:v>2.179440610243371E-2</c:v>
                </c:pt>
                <c:pt idx="4">
                  <c:v>2.1981738248224549E-2</c:v>
                </c:pt>
                <c:pt idx="5">
                  <c:v>1.799410029498525E-2</c:v>
                </c:pt>
                <c:pt idx="6">
                  <c:v>1.7443374121322575E-2</c:v>
                </c:pt>
                <c:pt idx="7">
                  <c:v>1.6122004357298474E-2</c:v>
                </c:pt>
                <c:pt idx="8">
                  <c:v>1.7443144181938618E-2</c:v>
                </c:pt>
                <c:pt idx="9">
                  <c:v>1.7027151403589506E-2</c:v>
                </c:pt>
                <c:pt idx="10">
                  <c:v>1.9163763066202093E-2</c:v>
                </c:pt>
                <c:pt idx="11">
                  <c:v>1.8076477404403244E-2</c:v>
                </c:pt>
                <c:pt idx="12">
                  <c:v>1.8350652221976564E-2</c:v>
                </c:pt>
                <c:pt idx="13">
                  <c:v>1.8197029910060655E-2</c:v>
                </c:pt>
                <c:pt idx="14">
                  <c:v>1.9060719198270782E-2</c:v>
                </c:pt>
                <c:pt idx="15">
                  <c:v>1.9422863485016647E-2</c:v>
                </c:pt>
                <c:pt idx="16">
                  <c:v>1.8954137755965481E-2</c:v>
                </c:pt>
                <c:pt idx="17">
                  <c:v>1.8385789965721409E-2</c:v>
                </c:pt>
                <c:pt idx="18">
                  <c:v>2.0177684083722332E-2</c:v>
                </c:pt>
                <c:pt idx="19">
                  <c:v>2.1248726531800322E-2</c:v>
                </c:pt>
                <c:pt idx="20">
                  <c:v>2.0149358884035507E-2</c:v>
                </c:pt>
                <c:pt idx="21">
                  <c:v>1.9518542615484712E-2</c:v>
                </c:pt>
                <c:pt idx="22">
                  <c:v>2.0539765942202054E-2</c:v>
                </c:pt>
                <c:pt idx="23">
                  <c:v>2.0912341532126989E-2</c:v>
                </c:pt>
              </c:numCache>
            </c:numRef>
          </c:val>
          <c:extLst>
            <c:ext xmlns:c16="http://schemas.microsoft.com/office/drawing/2014/chart" uri="{C3380CC4-5D6E-409C-BE32-E72D297353CC}">
              <c16:uniqueId val="{00000004-844B-46D8-AD46-57E0ABED8F3D}"/>
            </c:ext>
          </c:extLst>
        </c:ser>
        <c:dLbls>
          <c:showLegendKey val="0"/>
          <c:showVal val="0"/>
          <c:showCatName val="0"/>
          <c:showSerName val="0"/>
          <c:showPercent val="0"/>
          <c:showBubbleSize val="0"/>
        </c:dLbls>
        <c:gapWidth val="20"/>
        <c:overlap val="100"/>
        <c:axId val="1588382592"/>
        <c:axId val="1588383576"/>
      </c:bar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t"/>
      <c:layout>
        <c:manualLayout>
          <c:xMode val="edge"/>
          <c:yMode val="edge"/>
          <c:x val="7.1965045706413938E-3"/>
          <c:y val="0.15475463245774793"/>
          <c:w val="0.53611657592868889"/>
          <c:h val="6.797788028481778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a:t>Vöxtur</a:t>
            </a:r>
            <a:r>
              <a:rPr lang="is-IS" baseline="0"/>
              <a:t> á vinnumarkaði eftir landshlutum og atvinnugreinum</a:t>
            </a:r>
          </a:p>
          <a:p>
            <a:pPr algn="l">
              <a:defRPr sz="1000">
                <a:latin typeface="FiraGO SemiBold" panose="020B0603050000020004" pitchFamily="34" charset="0"/>
                <a:cs typeface="FiraGO SemiBold" panose="020B0603050000020004" pitchFamily="34" charset="0"/>
              </a:defRPr>
            </a:pPr>
            <a:r>
              <a:rPr lang="is-IS" sz="800" baseline="0">
                <a:latin typeface="FiraGO Light" panose="020B0403050000020004" pitchFamily="34" charset="0"/>
                <a:cs typeface="FiraGO Light" panose="020B0403050000020004" pitchFamily="34" charset="0"/>
              </a:rPr>
              <a:t>Meðalvöxtur á ári 2014-2023</a:t>
            </a:r>
            <a:endParaRPr lang="is-IS" sz="800">
              <a:latin typeface="FiraGO Light" panose="020B0403050000020004" pitchFamily="34" charset="0"/>
              <a:cs typeface="FiraGO Light" panose="020B0403050000020004" pitchFamily="34" charset="0"/>
            </a:endParaRPr>
          </a:p>
        </c:rich>
      </c:tx>
      <c:layout>
        <c:manualLayout>
          <c:xMode val="edge"/>
          <c:yMode val="edge"/>
          <c:x val="1.1331191359700723E-2"/>
          <c:y val="1.4368408075417262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6.4084381693667605E-2"/>
          <c:y val="0.20580815238305922"/>
          <c:w val="0.8855715449361935"/>
          <c:h val="0.52307453008233484"/>
        </c:manualLayout>
      </c:layout>
      <c:barChart>
        <c:barDir val="col"/>
        <c:grouping val="stacked"/>
        <c:varyColors val="0"/>
        <c:ser>
          <c:idx val="1"/>
          <c:order val="0"/>
          <c:tx>
            <c:strRef>
              <c:f>'1_landshlutar'!$A$3</c:f>
              <c:strCache>
                <c:ptCount val="1"/>
                <c:pt idx="0">
                  <c:v>Ferðaþjónusta</c:v>
                </c:pt>
              </c:strCache>
            </c:strRef>
          </c:tx>
          <c:spPr>
            <a:solidFill>
              <a:srgbClr val="003D85"/>
            </a:solidFill>
            <a:ln w="19050">
              <a:noFill/>
            </a:ln>
            <a:effectLst/>
          </c:spPr>
          <c:invertIfNegative val="0"/>
          <c:cat>
            <c:strRef>
              <c:f>'1_landshlutar'!$B$2:$K$2</c:f>
              <c:strCache>
                <c:ptCount val="10"/>
                <c:pt idx="0">
                  <c:v>Höfuðb.
svæði</c:v>
                </c:pt>
                <c:pt idx="2">
                  <c:v>Suðurnes</c:v>
                </c:pt>
                <c:pt idx="3">
                  <c:v>Suðurland</c:v>
                </c:pt>
                <c:pt idx="5">
                  <c:v>Vesturland</c:v>
                </c:pt>
                <c:pt idx="6">
                  <c:v>Vestfirðir</c:v>
                </c:pt>
                <c:pt idx="7">
                  <c:v>Norðurland 
vestra</c:v>
                </c:pt>
                <c:pt idx="8">
                  <c:v>Norðurland 
eystra</c:v>
                </c:pt>
                <c:pt idx="9">
                  <c:v>Austurland</c:v>
                </c:pt>
              </c:strCache>
            </c:strRef>
          </c:cat>
          <c:val>
            <c:numRef>
              <c:f>'1_landshlutar'!$B$3:$K$3</c:f>
              <c:numCache>
                <c:formatCode>0%</c:formatCode>
                <c:ptCount val="10"/>
                <c:pt idx="0">
                  <c:v>3.9120932654421736E-3</c:v>
                </c:pt>
                <c:pt idx="2">
                  <c:v>2.3829593069430333E-2</c:v>
                </c:pt>
                <c:pt idx="3">
                  <c:v>1.0762401061649829E-2</c:v>
                </c:pt>
                <c:pt idx="5">
                  <c:v>3.2044929855181703E-3</c:v>
                </c:pt>
                <c:pt idx="6">
                  <c:v>1.695285198566765E-3</c:v>
                </c:pt>
                <c:pt idx="7">
                  <c:v>1.6863670939679665E-3</c:v>
                </c:pt>
                <c:pt idx="8">
                  <c:v>2.3703288873127004E-3</c:v>
                </c:pt>
                <c:pt idx="9">
                  <c:v>2.0428790648232553E-3</c:v>
                </c:pt>
              </c:numCache>
            </c:numRef>
          </c:val>
          <c:extLst>
            <c:ext xmlns:c16="http://schemas.microsoft.com/office/drawing/2014/chart" uri="{C3380CC4-5D6E-409C-BE32-E72D297353CC}">
              <c16:uniqueId val="{00000000-1915-4C1E-B4B9-1C2B85FF89CD}"/>
            </c:ext>
          </c:extLst>
        </c:ser>
        <c:ser>
          <c:idx val="0"/>
          <c:order val="1"/>
          <c:tx>
            <c:strRef>
              <c:f>'1_landshlutar'!$A$4</c:f>
              <c:strCache>
                <c:ptCount val="1"/>
                <c:pt idx="0">
                  <c:v>Sjávarútvegur</c:v>
                </c:pt>
              </c:strCache>
            </c:strRef>
          </c:tx>
          <c:spPr>
            <a:solidFill>
              <a:srgbClr val="CA003B"/>
            </a:solidFill>
            <a:ln w="19050">
              <a:noFill/>
            </a:ln>
            <a:effectLst/>
          </c:spPr>
          <c:invertIfNegative val="0"/>
          <c:cat>
            <c:strRef>
              <c:f>'1_landshlutar'!$B$2:$K$2</c:f>
              <c:strCache>
                <c:ptCount val="10"/>
                <c:pt idx="0">
                  <c:v>Höfuðb.
svæði</c:v>
                </c:pt>
                <c:pt idx="2">
                  <c:v>Suðurnes</c:v>
                </c:pt>
                <c:pt idx="3">
                  <c:v>Suðurland</c:v>
                </c:pt>
                <c:pt idx="5">
                  <c:v>Vesturland</c:v>
                </c:pt>
                <c:pt idx="6">
                  <c:v>Vestfirðir</c:v>
                </c:pt>
                <c:pt idx="7">
                  <c:v>Norðurland 
vestra</c:v>
                </c:pt>
                <c:pt idx="8">
                  <c:v>Norðurland 
eystra</c:v>
                </c:pt>
                <c:pt idx="9">
                  <c:v>Austurland</c:v>
                </c:pt>
              </c:strCache>
            </c:strRef>
          </c:cat>
          <c:val>
            <c:numRef>
              <c:f>'1_landshlutar'!$B$4:$K$4</c:f>
              <c:numCache>
                <c:formatCode>0%</c:formatCode>
                <c:ptCount val="10"/>
                <c:pt idx="0">
                  <c:v>-1.1356284892580781E-3</c:v>
                </c:pt>
                <c:pt idx="2">
                  <c:v>-4.4681284468882643E-3</c:v>
                </c:pt>
                <c:pt idx="3">
                  <c:v>-7.377537734898465E-3</c:v>
                </c:pt>
                <c:pt idx="5">
                  <c:v>-7.2897480743687737E-3</c:v>
                </c:pt>
                <c:pt idx="6">
                  <c:v>-1.144594587436365E-2</c:v>
                </c:pt>
                <c:pt idx="7">
                  <c:v>-7.1911152609335227E-3</c:v>
                </c:pt>
                <c:pt idx="8">
                  <c:v>-8.0697305046441015E-3</c:v>
                </c:pt>
                <c:pt idx="9">
                  <c:v>-1.1945483975611682E-3</c:v>
                </c:pt>
              </c:numCache>
            </c:numRef>
          </c:val>
          <c:extLst>
            <c:ext xmlns:c16="http://schemas.microsoft.com/office/drawing/2014/chart" uri="{C3380CC4-5D6E-409C-BE32-E72D297353CC}">
              <c16:uniqueId val="{00000001-1915-4C1E-B4B9-1C2B85FF89CD}"/>
            </c:ext>
          </c:extLst>
        </c:ser>
        <c:ser>
          <c:idx val="2"/>
          <c:order val="2"/>
          <c:tx>
            <c:strRef>
              <c:f>'1_landshlutar'!$A$5</c:f>
              <c:strCache>
                <c:ptCount val="1"/>
                <c:pt idx="0">
                  <c:v>Fiskeldi</c:v>
                </c:pt>
              </c:strCache>
            </c:strRef>
          </c:tx>
          <c:spPr>
            <a:solidFill>
              <a:srgbClr val="3EB9DF"/>
            </a:solidFill>
            <a:ln>
              <a:noFill/>
            </a:ln>
            <a:effectLst/>
          </c:spPr>
          <c:invertIfNegative val="0"/>
          <c:cat>
            <c:strRef>
              <c:f>'1_landshlutar'!$B$2:$K$2</c:f>
              <c:strCache>
                <c:ptCount val="10"/>
                <c:pt idx="0">
                  <c:v>Höfuðb.
svæði</c:v>
                </c:pt>
                <c:pt idx="2">
                  <c:v>Suðurnes</c:v>
                </c:pt>
                <c:pt idx="3">
                  <c:v>Suðurland</c:v>
                </c:pt>
                <c:pt idx="5">
                  <c:v>Vesturland</c:v>
                </c:pt>
                <c:pt idx="6">
                  <c:v>Vestfirðir</c:v>
                </c:pt>
                <c:pt idx="7">
                  <c:v>Norðurland 
vestra</c:v>
                </c:pt>
                <c:pt idx="8">
                  <c:v>Norðurland 
eystra</c:v>
                </c:pt>
                <c:pt idx="9">
                  <c:v>Austurland</c:v>
                </c:pt>
              </c:strCache>
            </c:strRef>
          </c:cat>
          <c:val>
            <c:numRef>
              <c:f>'1_landshlutar'!$B$5:$K$5</c:f>
              <c:numCache>
                <c:formatCode>0%</c:formatCode>
                <c:ptCount val="10"/>
                <c:pt idx="0">
                  <c:v>1.2795894518746742E-4</c:v>
                </c:pt>
                <c:pt idx="2">
                  <c:v>6.5575575649545748E-4</c:v>
                </c:pt>
                <c:pt idx="3">
                  <c:v>5.029589669029999E-4</c:v>
                </c:pt>
                <c:pt idx="5">
                  <c:v>8.8219623860741336E-5</c:v>
                </c:pt>
                <c:pt idx="6">
                  <c:v>6.1622101186045164E-3</c:v>
                </c:pt>
                <c:pt idx="7">
                  <c:v>-1.1734477317104641E-4</c:v>
                </c:pt>
                <c:pt idx="8">
                  <c:v>3.3446884903143292E-4</c:v>
                </c:pt>
                <c:pt idx="9">
                  <c:v>1.246455272877478E-3</c:v>
                </c:pt>
              </c:numCache>
            </c:numRef>
          </c:val>
          <c:extLst>
            <c:ext xmlns:c16="http://schemas.microsoft.com/office/drawing/2014/chart" uri="{C3380CC4-5D6E-409C-BE32-E72D297353CC}">
              <c16:uniqueId val="{00000002-1915-4C1E-B4B9-1C2B85FF89CD}"/>
            </c:ext>
          </c:extLst>
        </c:ser>
        <c:ser>
          <c:idx val="3"/>
          <c:order val="3"/>
          <c:tx>
            <c:strRef>
              <c:f>'1_landshlutar'!$A$6</c:f>
              <c:strCache>
                <c:ptCount val="1"/>
                <c:pt idx="0">
                  <c:v>Tækni- og hugverkaiðnaður</c:v>
                </c:pt>
              </c:strCache>
            </c:strRef>
          </c:tx>
          <c:spPr>
            <a:solidFill>
              <a:srgbClr val="FDC41B"/>
            </a:solidFill>
            <a:ln>
              <a:noFill/>
            </a:ln>
            <a:effectLst/>
          </c:spPr>
          <c:invertIfNegative val="0"/>
          <c:cat>
            <c:strRef>
              <c:f>'1_landshlutar'!$B$2:$K$2</c:f>
              <c:strCache>
                <c:ptCount val="10"/>
                <c:pt idx="0">
                  <c:v>Höfuðb.
svæði</c:v>
                </c:pt>
                <c:pt idx="2">
                  <c:v>Suðurnes</c:v>
                </c:pt>
                <c:pt idx="3">
                  <c:v>Suðurland</c:v>
                </c:pt>
                <c:pt idx="5">
                  <c:v>Vesturland</c:v>
                </c:pt>
                <c:pt idx="6">
                  <c:v>Vestfirðir</c:v>
                </c:pt>
                <c:pt idx="7">
                  <c:v>Norðurland 
vestra</c:v>
                </c:pt>
                <c:pt idx="8">
                  <c:v>Norðurland 
eystra</c:v>
                </c:pt>
                <c:pt idx="9">
                  <c:v>Austurland</c:v>
                </c:pt>
              </c:strCache>
            </c:strRef>
          </c:cat>
          <c:val>
            <c:numRef>
              <c:f>'1_landshlutar'!$B$6:$K$6</c:f>
              <c:numCache>
                <c:formatCode>0%</c:formatCode>
                <c:ptCount val="10"/>
                <c:pt idx="0">
                  <c:v>2.7204494926018619E-3</c:v>
                </c:pt>
                <c:pt idx="2">
                  <c:v>2.2293457401811878E-3</c:v>
                </c:pt>
                <c:pt idx="3">
                  <c:v>1.7877211090520095E-3</c:v>
                </c:pt>
                <c:pt idx="5">
                  <c:v>1.5721093475355996E-3</c:v>
                </c:pt>
                <c:pt idx="6">
                  <c:v>5.9459123940563963E-4</c:v>
                </c:pt>
                <c:pt idx="7">
                  <c:v>2.0646626245346411E-4</c:v>
                </c:pt>
                <c:pt idx="8">
                  <c:v>1.7059980422797771E-3</c:v>
                </c:pt>
                <c:pt idx="9">
                  <c:v>-1.9681961208595222E-4</c:v>
                </c:pt>
              </c:numCache>
            </c:numRef>
          </c:val>
          <c:extLst>
            <c:ext xmlns:c16="http://schemas.microsoft.com/office/drawing/2014/chart" uri="{C3380CC4-5D6E-409C-BE32-E72D297353CC}">
              <c16:uniqueId val="{00000003-1915-4C1E-B4B9-1C2B85FF89CD}"/>
            </c:ext>
          </c:extLst>
        </c:ser>
        <c:ser>
          <c:idx val="4"/>
          <c:order val="4"/>
          <c:tx>
            <c:strRef>
              <c:f>'1_landshlutar'!$A$7</c:f>
              <c:strCache>
                <c:ptCount val="1"/>
                <c:pt idx="0">
                  <c:v>Opinberi geirinn</c:v>
                </c:pt>
              </c:strCache>
            </c:strRef>
          </c:tx>
          <c:spPr>
            <a:solidFill>
              <a:srgbClr val="C75F93"/>
            </a:solidFill>
            <a:ln>
              <a:noFill/>
            </a:ln>
            <a:effectLst/>
          </c:spPr>
          <c:invertIfNegative val="0"/>
          <c:cat>
            <c:strRef>
              <c:f>'1_landshlutar'!$B$2:$K$2</c:f>
              <c:strCache>
                <c:ptCount val="10"/>
                <c:pt idx="0">
                  <c:v>Höfuðb.
svæði</c:v>
                </c:pt>
                <c:pt idx="2">
                  <c:v>Suðurnes</c:v>
                </c:pt>
                <c:pt idx="3">
                  <c:v>Suðurland</c:v>
                </c:pt>
                <c:pt idx="5">
                  <c:v>Vesturland</c:v>
                </c:pt>
                <c:pt idx="6">
                  <c:v>Vestfirðir</c:v>
                </c:pt>
                <c:pt idx="7">
                  <c:v>Norðurland 
vestra</c:v>
                </c:pt>
                <c:pt idx="8">
                  <c:v>Norðurland 
eystra</c:v>
                </c:pt>
                <c:pt idx="9">
                  <c:v>Austurland</c:v>
                </c:pt>
              </c:strCache>
            </c:strRef>
          </c:cat>
          <c:val>
            <c:numRef>
              <c:f>'1_landshlutar'!$B$7:$K$7</c:f>
              <c:numCache>
                <c:formatCode>0%</c:formatCode>
                <c:ptCount val="10"/>
                <c:pt idx="0">
                  <c:v>6.3783236676278054E-3</c:v>
                </c:pt>
                <c:pt idx="2">
                  <c:v>1.1686228635415796E-2</c:v>
                </c:pt>
                <c:pt idx="3">
                  <c:v>9.2655239336711936E-3</c:v>
                </c:pt>
                <c:pt idx="5">
                  <c:v>6.0754907435651706E-3</c:v>
                </c:pt>
                <c:pt idx="6">
                  <c:v>5.0256589542436725E-3</c:v>
                </c:pt>
                <c:pt idx="7">
                  <c:v>3.4625359939304268E-3</c:v>
                </c:pt>
                <c:pt idx="8">
                  <c:v>6.8633756689544523E-3</c:v>
                </c:pt>
                <c:pt idx="9">
                  <c:v>4.2784092914327498E-3</c:v>
                </c:pt>
              </c:numCache>
            </c:numRef>
          </c:val>
          <c:extLst>
            <c:ext xmlns:c16="http://schemas.microsoft.com/office/drawing/2014/chart" uri="{C3380CC4-5D6E-409C-BE32-E72D297353CC}">
              <c16:uniqueId val="{00000004-1915-4C1E-B4B9-1C2B85FF89CD}"/>
            </c:ext>
          </c:extLst>
        </c:ser>
        <c:ser>
          <c:idx val="5"/>
          <c:order val="5"/>
          <c:tx>
            <c:strRef>
              <c:f>'1_landshlutar'!$A$8</c:f>
              <c:strCache>
                <c:ptCount val="1"/>
                <c:pt idx="0">
                  <c:v>Aðrar greinar</c:v>
                </c:pt>
              </c:strCache>
            </c:strRef>
          </c:tx>
          <c:spPr>
            <a:solidFill>
              <a:srgbClr val="60986E"/>
            </a:solidFill>
            <a:ln>
              <a:noFill/>
            </a:ln>
            <a:effectLst/>
          </c:spPr>
          <c:invertIfNegative val="0"/>
          <c:cat>
            <c:strRef>
              <c:f>'1_landshlutar'!$B$2:$K$2</c:f>
              <c:strCache>
                <c:ptCount val="10"/>
                <c:pt idx="0">
                  <c:v>Höfuðb.
svæði</c:v>
                </c:pt>
                <c:pt idx="2">
                  <c:v>Suðurnes</c:v>
                </c:pt>
                <c:pt idx="3">
                  <c:v>Suðurland</c:v>
                </c:pt>
                <c:pt idx="5">
                  <c:v>Vesturland</c:v>
                </c:pt>
                <c:pt idx="6">
                  <c:v>Vestfirðir</c:v>
                </c:pt>
                <c:pt idx="7">
                  <c:v>Norðurland 
vestra</c:v>
                </c:pt>
                <c:pt idx="8">
                  <c:v>Norðurland 
eystra</c:v>
                </c:pt>
                <c:pt idx="9">
                  <c:v>Austurland</c:v>
                </c:pt>
              </c:strCache>
            </c:strRef>
          </c:cat>
          <c:val>
            <c:numRef>
              <c:f>'1_landshlutar'!$B$8:$K$8</c:f>
              <c:numCache>
                <c:formatCode>0%</c:formatCode>
                <c:ptCount val="10"/>
                <c:pt idx="0">
                  <c:v>5.4619048438879769E-3</c:v>
                </c:pt>
                <c:pt idx="2">
                  <c:v>2.0785314065264959E-2</c:v>
                </c:pt>
                <c:pt idx="3">
                  <c:v>1.1583229515999882E-2</c:v>
                </c:pt>
                <c:pt idx="5">
                  <c:v>6.8259837783271049E-3</c:v>
                </c:pt>
                <c:pt idx="6">
                  <c:v>-7.0462577415009164E-4</c:v>
                </c:pt>
                <c:pt idx="7">
                  <c:v>-1.6422845429577837E-3</c:v>
                </c:pt>
                <c:pt idx="8">
                  <c:v>2.3550560942082743E-3</c:v>
                </c:pt>
                <c:pt idx="9">
                  <c:v>-3.7523089642470531E-3</c:v>
                </c:pt>
              </c:numCache>
            </c:numRef>
          </c:val>
          <c:extLst>
            <c:ext xmlns:c16="http://schemas.microsoft.com/office/drawing/2014/chart" uri="{C3380CC4-5D6E-409C-BE32-E72D297353CC}">
              <c16:uniqueId val="{00000005-1915-4C1E-B4B9-1C2B85FF89CD}"/>
            </c:ext>
          </c:extLst>
        </c:ser>
        <c:dLbls>
          <c:showLegendKey val="0"/>
          <c:showVal val="0"/>
          <c:showCatName val="0"/>
          <c:showSerName val="0"/>
          <c:showPercent val="0"/>
          <c:showBubbleSize val="0"/>
        </c:dLbls>
        <c:gapWidth val="150"/>
        <c:overlap val="100"/>
        <c:axId val="1588382592"/>
        <c:axId val="1588383576"/>
      </c:barChart>
      <c:lineChart>
        <c:grouping val="standard"/>
        <c:varyColors val="0"/>
        <c:ser>
          <c:idx val="6"/>
          <c:order val="6"/>
          <c:tx>
            <c:strRef>
              <c:f>'1_landshlutar'!$A$9</c:f>
              <c:strCache>
                <c:ptCount val="1"/>
                <c:pt idx="0">
                  <c:v>Alls</c:v>
                </c:pt>
              </c:strCache>
            </c:strRef>
          </c:tx>
          <c:spPr>
            <a:ln w="28575" cap="rnd">
              <a:noFill/>
              <a:round/>
            </a:ln>
            <a:effectLst/>
          </c:spPr>
          <c:marker>
            <c:symbol val="circle"/>
            <c:size val="7"/>
            <c:spPr>
              <a:solidFill>
                <a:sysClr val="window" lastClr="FFFFFF"/>
              </a:solidFill>
              <a:ln w="15875">
                <a:solidFill>
                  <a:sysClr val="windowText" lastClr="000000"/>
                </a:solidFill>
              </a:ln>
              <a:effectLst/>
            </c:spPr>
          </c:marker>
          <c:dLbls>
            <c:dLbl>
              <c:idx val="2"/>
              <c:layout>
                <c:manualLayout>
                  <c:x val="6.9991251093613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15-4C1E-B4B9-1C2B85FF89CD}"/>
                </c:ext>
              </c:extLst>
            </c:dLbl>
            <c:dLbl>
              <c:idx val="3"/>
              <c:layout>
                <c:manualLayout>
                  <c:x val="6.9991251093612658E-3"/>
                  <c:y val="-5.419991588336670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15-4C1E-B4B9-1C2B85FF89C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'1_landshlutar'!$B$2:$K$2</c:f>
              <c:strCache>
                <c:ptCount val="10"/>
                <c:pt idx="0">
                  <c:v>Höfuðb.
svæði</c:v>
                </c:pt>
                <c:pt idx="2">
                  <c:v>Suðurnes</c:v>
                </c:pt>
                <c:pt idx="3">
                  <c:v>Suðurland</c:v>
                </c:pt>
                <c:pt idx="5">
                  <c:v>Vesturland</c:v>
                </c:pt>
                <c:pt idx="6">
                  <c:v>Vestfirðir</c:v>
                </c:pt>
                <c:pt idx="7">
                  <c:v>Norðurland 
vestra</c:v>
                </c:pt>
                <c:pt idx="8">
                  <c:v>Norðurland 
eystra</c:v>
                </c:pt>
                <c:pt idx="9">
                  <c:v>Austurland</c:v>
                </c:pt>
              </c:strCache>
            </c:strRef>
          </c:cat>
          <c:val>
            <c:numRef>
              <c:f>'1_landshlutar'!$B$9:$K$9</c:f>
              <c:numCache>
                <c:formatCode>0%</c:formatCode>
                <c:ptCount val="10"/>
                <c:pt idx="0">
                  <c:v>1.7465101725489207E-2</c:v>
                </c:pt>
                <c:pt idx="2">
                  <c:v>5.4718108819899358E-2</c:v>
                </c:pt>
                <c:pt idx="3">
                  <c:v>2.652429685237756E-2</c:v>
                </c:pt>
                <c:pt idx="5">
                  <c:v>1.0476548404438013E-2</c:v>
                </c:pt>
                <c:pt idx="6">
                  <c:v>1.3271738623068519E-3</c:v>
                </c:pt>
                <c:pt idx="7">
                  <c:v>-3.5953752267106065E-3</c:v>
                </c:pt>
                <c:pt idx="8">
                  <c:v>5.5594970371426466E-3</c:v>
                </c:pt>
                <c:pt idx="9">
                  <c:v>2.4240666552393098E-3</c:v>
                </c:pt>
              </c:numCache>
            </c:numRef>
          </c:val>
          <c:smooth val="0"/>
          <c:extLst>
            <c:ext xmlns:c16="http://schemas.microsoft.com/office/drawing/2014/chart" uri="{C3380CC4-5D6E-409C-BE32-E72D297353CC}">
              <c16:uniqueId val="{00000008-1915-4C1E-B4B9-1C2B85FF89CD}"/>
            </c:ext>
          </c:extLst>
        </c:ser>
        <c:dLbls>
          <c:showLegendKey val="0"/>
          <c:showVal val="0"/>
          <c:showCatName val="0"/>
          <c:showSerName val="0"/>
          <c:showPercent val="0"/>
          <c:showBubbleSize val="0"/>
        </c:dLbls>
        <c:marker val="1"/>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ayout>
        <c:manualLayout>
          <c:xMode val="edge"/>
          <c:yMode val="edge"/>
          <c:x val="1.7678522943252784E-2"/>
          <c:y val="0.11616419984376404"/>
          <c:w val="0.93448275862068964"/>
          <c:h val="4.88497761309248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Áfram ójafnvægi</a:t>
            </a:r>
            <a:r>
              <a:rPr lang="is-IS" sz="1000" baseline="0"/>
              <a:t> í íbúaþróun milli landshluta</a:t>
            </a:r>
          </a:p>
          <a:p>
            <a:pPr algn="l">
              <a:defRPr>
                <a:latin typeface="FiraGO SemiBold" panose="020B0603050000020004" pitchFamily="34" charset="0"/>
                <a:cs typeface="FiraGO SemiBold" panose="020B0603050000020004" pitchFamily="34" charset="0"/>
              </a:defRPr>
            </a:pPr>
            <a:endParaRPr lang="is-IS" sz="1000" baseline="0"/>
          </a:p>
          <a:p>
            <a:pPr algn="l">
              <a:defRPr>
                <a:latin typeface="FiraGO SemiBold" panose="020B0603050000020004" pitchFamily="34" charset="0"/>
                <a:cs typeface="FiraGO SemiBold" panose="020B0603050000020004" pitchFamily="34" charset="0"/>
              </a:defRPr>
            </a:pPr>
            <a:r>
              <a:rPr lang="is-IS" sz="800" baseline="0">
                <a:latin typeface="FiraGO Light" panose="020B0403050000020004" pitchFamily="34" charset="0"/>
                <a:cs typeface="FiraGO Light" panose="020B0403050000020004" pitchFamily="34" charset="0"/>
              </a:rPr>
              <a:t>Íbúafjöldi, 2024 = 100</a:t>
            </a:r>
            <a:endParaRPr lang="is-IS" sz="800">
              <a:latin typeface="FiraGO Light" panose="020B0403050000020004" pitchFamily="34" charset="0"/>
              <a:cs typeface="FiraGO Light" panose="020B0403050000020004" pitchFamily="34" charset="0"/>
            </a:endParaRPr>
          </a:p>
        </c:rich>
      </c:tx>
      <c:layout>
        <c:manualLayout>
          <c:xMode val="edge"/>
          <c:yMode val="edge"/>
          <c:x val="1.0971218188170141E-3"/>
          <c:y val="8.2836635387131801E-3"/>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5.8196486009008404E-2"/>
          <c:y val="0.17190619184896622"/>
          <c:w val="0.6636128868529052"/>
          <c:h val="0.66251937405823225"/>
        </c:manualLayout>
      </c:layout>
      <c:lineChart>
        <c:grouping val="standard"/>
        <c:varyColors val="0"/>
        <c:ser>
          <c:idx val="1"/>
          <c:order val="0"/>
          <c:tx>
            <c:strRef>
              <c:f>'1_landshlutar_2'!$C$23</c:f>
              <c:strCache>
                <c:ptCount val="1"/>
                <c:pt idx="0">
                  <c:v>Höfuðborgarsvæði</c:v>
                </c:pt>
              </c:strCache>
            </c:strRef>
          </c:tx>
          <c:spPr>
            <a:ln w="19050" cap="rnd">
              <a:solidFill>
                <a:srgbClr val="003D85"/>
              </a:solidFill>
              <a:round/>
            </a:ln>
            <a:effectLst/>
          </c:spPr>
          <c:marker>
            <c:symbol val="circle"/>
            <c:size val="6"/>
            <c:spPr>
              <a:solidFill>
                <a:srgbClr val="003D85"/>
              </a:solidFill>
              <a:ln w="9525">
                <a:noFill/>
              </a:ln>
              <a:effectLst/>
            </c:spPr>
          </c:marker>
          <c:cat>
            <c:numRef>
              <c:f>'1_landshlutar_2'!$B$24:$B$26</c:f>
              <c:numCache>
                <c:formatCode>General</c:formatCode>
                <c:ptCount val="3"/>
                <c:pt idx="0">
                  <c:v>1998</c:v>
                </c:pt>
                <c:pt idx="1">
                  <c:v>2024</c:v>
                </c:pt>
                <c:pt idx="2">
                  <c:v>2050</c:v>
                </c:pt>
              </c:numCache>
            </c:numRef>
          </c:cat>
          <c:val>
            <c:numRef>
              <c:f>'1_landshlutar_2'!$C$24:$C$26</c:f>
              <c:numCache>
                <c:formatCode>General</c:formatCode>
                <c:ptCount val="3"/>
                <c:pt idx="0">
                  <c:v>66.478578976663144</c:v>
                </c:pt>
                <c:pt idx="1">
                  <c:v>100</c:v>
                </c:pt>
                <c:pt idx="2">
                  <c:v>135.14080360095832</c:v>
                </c:pt>
              </c:numCache>
            </c:numRef>
          </c:val>
          <c:smooth val="0"/>
          <c:extLst>
            <c:ext xmlns:c16="http://schemas.microsoft.com/office/drawing/2014/chart" uri="{C3380CC4-5D6E-409C-BE32-E72D297353CC}">
              <c16:uniqueId val="{00000000-EA82-42BA-A95C-B2E4A74532BD}"/>
            </c:ext>
          </c:extLst>
        </c:ser>
        <c:ser>
          <c:idx val="0"/>
          <c:order val="1"/>
          <c:tx>
            <c:strRef>
              <c:f>'1_landshlutar_2'!$D$23</c:f>
              <c:strCache>
                <c:ptCount val="1"/>
                <c:pt idx="0">
                  <c:v>Suðurnes</c:v>
                </c:pt>
              </c:strCache>
            </c:strRef>
          </c:tx>
          <c:spPr>
            <a:ln w="19050" cap="rnd">
              <a:solidFill>
                <a:srgbClr val="CA003B"/>
              </a:solidFill>
              <a:round/>
            </a:ln>
            <a:effectLst/>
          </c:spPr>
          <c:marker>
            <c:symbol val="circle"/>
            <c:size val="6"/>
            <c:spPr>
              <a:solidFill>
                <a:srgbClr val="CA003B"/>
              </a:solidFill>
              <a:ln w="9525">
                <a:noFill/>
              </a:ln>
              <a:effectLst/>
            </c:spPr>
          </c:marker>
          <c:cat>
            <c:numRef>
              <c:f>'1_landshlutar_2'!$B$24:$B$26</c:f>
              <c:numCache>
                <c:formatCode>General</c:formatCode>
                <c:ptCount val="3"/>
                <c:pt idx="0">
                  <c:v>1998</c:v>
                </c:pt>
                <c:pt idx="1">
                  <c:v>2024</c:v>
                </c:pt>
                <c:pt idx="2">
                  <c:v>2050</c:v>
                </c:pt>
              </c:numCache>
            </c:numRef>
          </c:cat>
          <c:val>
            <c:numRef>
              <c:f>'1_landshlutar_2'!$D$24:$D$26</c:f>
              <c:numCache>
                <c:formatCode>General</c:formatCode>
                <c:ptCount val="3"/>
                <c:pt idx="0">
                  <c:v>51.164912509368179</c:v>
                </c:pt>
                <c:pt idx="1">
                  <c:v>100</c:v>
                </c:pt>
                <c:pt idx="2">
                  <c:v>114.98256704356611</c:v>
                </c:pt>
              </c:numCache>
            </c:numRef>
          </c:val>
          <c:smooth val="0"/>
          <c:extLst>
            <c:ext xmlns:c16="http://schemas.microsoft.com/office/drawing/2014/chart" uri="{C3380CC4-5D6E-409C-BE32-E72D297353CC}">
              <c16:uniqueId val="{00000001-EA82-42BA-A95C-B2E4A74532BD}"/>
            </c:ext>
          </c:extLst>
        </c:ser>
        <c:ser>
          <c:idx val="3"/>
          <c:order val="2"/>
          <c:tx>
            <c:strRef>
              <c:f>'1_landshlutar_2'!$E$23</c:f>
              <c:strCache>
                <c:ptCount val="1"/>
                <c:pt idx="0">
                  <c:v>Vesturland</c:v>
                </c:pt>
              </c:strCache>
            </c:strRef>
          </c:tx>
          <c:spPr>
            <a:ln w="19050" cap="rnd">
              <a:solidFill>
                <a:srgbClr val="FDC41B"/>
              </a:solidFill>
              <a:round/>
            </a:ln>
            <a:effectLst/>
          </c:spPr>
          <c:marker>
            <c:symbol val="circle"/>
            <c:size val="6"/>
            <c:spPr>
              <a:solidFill>
                <a:schemeClr val="accent4"/>
              </a:solidFill>
              <a:ln w="9525">
                <a:noFill/>
              </a:ln>
              <a:effectLst/>
            </c:spPr>
          </c:marker>
          <c:cat>
            <c:numRef>
              <c:f>'1_landshlutar_2'!$B$24:$B$26</c:f>
              <c:numCache>
                <c:formatCode>General</c:formatCode>
                <c:ptCount val="3"/>
                <c:pt idx="0">
                  <c:v>1998</c:v>
                </c:pt>
                <c:pt idx="1">
                  <c:v>2024</c:v>
                </c:pt>
                <c:pt idx="2">
                  <c:v>2050</c:v>
                </c:pt>
              </c:numCache>
            </c:numRef>
          </c:cat>
          <c:val>
            <c:numRef>
              <c:f>'1_landshlutar_2'!$E$24:$E$26</c:f>
              <c:numCache>
                <c:formatCode>General</c:formatCode>
                <c:ptCount val="3"/>
                <c:pt idx="0">
                  <c:v>81.133504193849021</c:v>
                </c:pt>
                <c:pt idx="1">
                  <c:v>100</c:v>
                </c:pt>
                <c:pt idx="2">
                  <c:v>104.19384902143523</c:v>
                </c:pt>
              </c:numCache>
            </c:numRef>
          </c:val>
          <c:smooth val="0"/>
          <c:extLst>
            <c:ext xmlns:c16="http://schemas.microsoft.com/office/drawing/2014/chart" uri="{C3380CC4-5D6E-409C-BE32-E72D297353CC}">
              <c16:uniqueId val="{00000002-EA82-42BA-A95C-B2E4A74532BD}"/>
            </c:ext>
          </c:extLst>
        </c:ser>
        <c:ser>
          <c:idx val="2"/>
          <c:order val="3"/>
          <c:tx>
            <c:strRef>
              <c:f>'1_landshlutar_2'!$F$23</c:f>
              <c:strCache>
                <c:ptCount val="1"/>
                <c:pt idx="0">
                  <c:v>Vestfirðir</c:v>
                </c:pt>
              </c:strCache>
            </c:strRef>
          </c:tx>
          <c:spPr>
            <a:ln w="19050" cap="rnd">
              <a:solidFill>
                <a:srgbClr val="2AB5B1"/>
              </a:solidFill>
              <a:round/>
            </a:ln>
            <a:effectLst/>
          </c:spPr>
          <c:marker>
            <c:symbol val="circle"/>
            <c:size val="6"/>
            <c:spPr>
              <a:solidFill>
                <a:srgbClr val="2AB5B1"/>
              </a:solidFill>
              <a:ln w="9525">
                <a:noFill/>
              </a:ln>
              <a:effectLst/>
            </c:spPr>
          </c:marker>
          <c:cat>
            <c:numRef>
              <c:f>'1_landshlutar_2'!$B$24:$B$26</c:f>
              <c:numCache>
                <c:formatCode>General</c:formatCode>
                <c:ptCount val="3"/>
                <c:pt idx="0">
                  <c:v>1998</c:v>
                </c:pt>
                <c:pt idx="1">
                  <c:v>2024</c:v>
                </c:pt>
                <c:pt idx="2">
                  <c:v>2050</c:v>
                </c:pt>
              </c:numCache>
            </c:numRef>
          </c:cat>
          <c:val>
            <c:numRef>
              <c:f>'1_landshlutar_2'!$F$24:$F$26</c:f>
              <c:numCache>
                <c:formatCode>General</c:formatCode>
                <c:ptCount val="3"/>
                <c:pt idx="0">
                  <c:v>118.76044568245125</c:v>
                </c:pt>
                <c:pt idx="1">
                  <c:v>100</c:v>
                </c:pt>
                <c:pt idx="2">
                  <c:v>79.401114206128128</c:v>
                </c:pt>
              </c:numCache>
            </c:numRef>
          </c:val>
          <c:smooth val="0"/>
          <c:extLst>
            <c:ext xmlns:c16="http://schemas.microsoft.com/office/drawing/2014/chart" uri="{C3380CC4-5D6E-409C-BE32-E72D297353CC}">
              <c16:uniqueId val="{00000003-EA82-42BA-A95C-B2E4A74532BD}"/>
            </c:ext>
          </c:extLst>
        </c:ser>
        <c:ser>
          <c:idx val="4"/>
          <c:order val="4"/>
          <c:tx>
            <c:strRef>
              <c:f>'1_landshlutar_2'!$G$23</c:f>
              <c:strCache>
                <c:ptCount val="1"/>
                <c:pt idx="0">
                  <c:v>Norðurland vestra</c:v>
                </c:pt>
              </c:strCache>
            </c:strRef>
          </c:tx>
          <c:spPr>
            <a:ln w="19050" cap="rnd">
              <a:solidFill>
                <a:srgbClr val="C75F93"/>
              </a:solidFill>
              <a:round/>
            </a:ln>
            <a:effectLst/>
          </c:spPr>
          <c:marker>
            <c:symbol val="circle"/>
            <c:size val="6"/>
            <c:spPr>
              <a:solidFill>
                <a:srgbClr val="C75F93"/>
              </a:solidFill>
              <a:ln w="9525">
                <a:noFill/>
              </a:ln>
              <a:effectLst/>
            </c:spPr>
          </c:marker>
          <c:cat>
            <c:numRef>
              <c:f>'1_landshlutar_2'!$B$24:$B$26</c:f>
              <c:numCache>
                <c:formatCode>General</c:formatCode>
                <c:ptCount val="3"/>
                <c:pt idx="0">
                  <c:v>1998</c:v>
                </c:pt>
                <c:pt idx="1">
                  <c:v>2024</c:v>
                </c:pt>
                <c:pt idx="2">
                  <c:v>2050</c:v>
                </c:pt>
              </c:numCache>
            </c:numRef>
          </c:cat>
          <c:val>
            <c:numRef>
              <c:f>'1_landshlutar_2'!$G$24:$G$26</c:f>
              <c:numCache>
                <c:formatCode>General</c:formatCode>
                <c:ptCount val="3"/>
                <c:pt idx="0">
                  <c:v>111.90672153635117</c:v>
                </c:pt>
                <c:pt idx="1">
                  <c:v>100</c:v>
                </c:pt>
                <c:pt idx="2">
                  <c:v>75.871056241426615</c:v>
                </c:pt>
              </c:numCache>
            </c:numRef>
          </c:val>
          <c:smooth val="0"/>
          <c:extLst>
            <c:ext xmlns:c16="http://schemas.microsoft.com/office/drawing/2014/chart" uri="{C3380CC4-5D6E-409C-BE32-E72D297353CC}">
              <c16:uniqueId val="{00000004-EA82-42BA-A95C-B2E4A74532BD}"/>
            </c:ext>
          </c:extLst>
        </c:ser>
        <c:ser>
          <c:idx val="5"/>
          <c:order val="5"/>
          <c:tx>
            <c:strRef>
              <c:f>'1_landshlutar_2'!$H$23</c:f>
              <c:strCache>
                <c:ptCount val="1"/>
                <c:pt idx="0">
                  <c:v>Norðurland eystra</c:v>
                </c:pt>
              </c:strCache>
            </c:strRef>
          </c:tx>
          <c:spPr>
            <a:ln w="19050" cap="rnd">
              <a:solidFill>
                <a:srgbClr val="60986E"/>
              </a:solidFill>
              <a:round/>
            </a:ln>
            <a:effectLst/>
          </c:spPr>
          <c:marker>
            <c:symbol val="circle"/>
            <c:size val="6"/>
            <c:spPr>
              <a:solidFill>
                <a:srgbClr val="60986E"/>
              </a:solidFill>
              <a:ln w="9525">
                <a:noFill/>
              </a:ln>
              <a:effectLst/>
            </c:spPr>
          </c:marker>
          <c:cat>
            <c:numRef>
              <c:f>'1_landshlutar_2'!$B$24:$B$26</c:f>
              <c:numCache>
                <c:formatCode>General</c:formatCode>
                <c:ptCount val="3"/>
                <c:pt idx="0">
                  <c:v>1998</c:v>
                </c:pt>
                <c:pt idx="1">
                  <c:v>2024</c:v>
                </c:pt>
                <c:pt idx="2">
                  <c:v>2050</c:v>
                </c:pt>
              </c:numCache>
            </c:numRef>
          </c:cat>
          <c:val>
            <c:numRef>
              <c:f>'1_landshlutar_2'!$H$24:$H$26</c:f>
              <c:numCache>
                <c:formatCode>General</c:formatCode>
                <c:ptCount val="3"/>
                <c:pt idx="0">
                  <c:v>90.741512518834355</c:v>
                </c:pt>
                <c:pt idx="1">
                  <c:v>100</c:v>
                </c:pt>
                <c:pt idx="2">
                  <c:v>93.469688712211081</c:v>
                </c:pt>
              </c:numCache>
            </c:numRef>
          </c:val>
          <c:smooth val="0"/>
          <c:extLst>
            <c:ext xmlns:c16="http://schemas.microsoft.com/office/drawing/2014/chart" uri="{C3380CC4-5D6E-409C-BE32-E72D297353CC}">
              <c16:uniqueId val="{00000005-EA82-42BA-A95C-B2E4A74532BD}"/>
            </c:ext>
          </c:extLst>
        </c:ser>
        <c:ser>
          <c:idx val="6"/>
          <c:order val="6"/>
          <c:tx>
            <c:strRef>
              <c:f>'1_landshlutar_2'!$I$23</c:f>
              <c:strCache>
                <c:ptCount val="1"/>
                <c:pt idx="0">
                  <c:v>Austurland</c:v>
                </c:pt>
              </c:strCache>
            </c:strRef>
          </c:tx>
          <c:spPr>
            <a:ln w="19050" cap="rnd">
              <a:solidFill>
                <a:schemeClr val="accent1">
                  <a:lumMod val="60000"/>
                </a:schemeClr>
              </a:solidFill>
              <a:round/>
            </a:ln>
            <a:effectLst/>
          </c:spPr>
          <c:marker>
            <c:symbol val="circle"/>
            <c:size val="6"/>
            <c:spPr>
              <a:solidFill>
                <a:srgbClr val="2A3E5A"/>
              </a:solidFill>
              <a:ln w="9525">
                <a:noFill/>
              </a:ln>
              <a:effectLst/>
            </c:spPr>
          </c:marker>
          <c:cat>
            <c:numRef>
              <c:f>'1_landshlutar_2'!$B$24:$B$26</c:f>
              <c:numCache>
                <c:formatCode>General</c:formatCode>
                <c:ptCount val="3"/>
                <c:pt idx="0">
                  <c:v>1998</c:v>
                </c:pt>
                <c:pt idx="1">
                  <c:v>2024</c:v>
                </c:pt>
                <c:pt idx="2">
                  <c:v>2050</c:v>
                </c:pt>
              </c:numCache>
            </c:numRef>
          </c:cat>
          <c:val>
            <c:numRef>
              <c:f>'1_landshlutar_2'!$I$24:$I$26</c:f>
              <c:numCache>
                <c:formatCode>General</c:formatCode>
                <c:ptCount val="3"/>
                <c:pt idx="0">
                  <c:v>89.399067044726976</c:v>
                </c:pt>
                <c:pt idx="1">
                  <c:v>100</c:v>
                </c:pt>
                <c:pt idx="2">
                  <c:v>81.505533705295903</c:v>
                </c:pt>
              </c:numCache>
            </c:numRef>
          </c:val>
          <c:smooth val="0"/>
          <c:extLst>
            <c:ext xmlns:c16="http://schemas.microsoft.com/office/drawing/2014/chart" uri="{C3380CC4-5D6E-409C-BE32-E72D297353CC}">
              <c16:uniqueId val="{00000006-EA82-42BA-A95C-B2E4A74532BD}"/>
            </c:ext>
          </c:extLst>
        </c:ser>
        <c:ser>
          <c:idx val="7"/>
          <c:order val="7"/>
          <c:tx>
            <c:strRef>
              <c:f>'1_landshlutar_2'!$J$23</c:f>
              <c:strCache>
                <c:ptCount val="1"/>
                <c:pt idx="0">
                  <c:v>Suðurland</c:v>
                </c:pt>
              </c:strCache>
            </c:strRef>
          </c:tx>
          <c:spPr>
            <a:ln w="19050" cap="rnd">
              <a:solidFill>
                <a:schemeClr val="accent2">
                  <a:lumMod val="60000"/>
                </a:schemeClr>
              </a:solidFill>
              <a:round/>
            </a:ln>
            <a:effectLst/>
          </c:spPr>
          <c:marker>
            <c:symbol val="circle"/>
            <c:size val="6"/>
            <c:spPr>
              <a:solidFill>
                <a:schemeClr val="accent2">
                  <a:lumMod val="60000"/>
                </a:schemeClr>
              </a:solidFill>
              <a:ln w="9525">
                <a:noFill/>
              </a:ln>
              <a:effectLst/>
            </c:spPr>
          </c:marker>
          <c:dPt>
            <c:idx val="1"/>
            <c:marker>
              <c:symbol val="circle"/>
              <c:size val="6"/>
              <c:spPr>
                <a:solidFill>
                  <a:sysClr val="windowText" lastClr="000000"/>
                </a:solidFill>
                <a:ln w="9525">
                  <a:noFill/>
                </a:ln>
                <a:effectLst/>
              </c:spPr>
            </c:marker>
            <c:bubble3D val="0"/>
            <c:extLst>
              <c:ext xmlns:c16="http://schemas.microsoft.com/office/drawing/2014/chart" uri="{C3380CC4-5D6E-409C-BE32-E72D297353CC}">
                <c16:uniqueId val="{00000007-EA82-42BA-A95C-B2E4A74532BD}"/>
              </c:ext>
            </c:extLst>
          </c:dPt>
          <c:cat>
            <c:numRef>
              <c:f>'1_landshlutar_2'!$B$24:$B$26</c:f>
              <c:numCache>
                <c:formatCode>General</c:formatCode>
                <c:ptCount val="3"/>
                <c:pt idx="0">
                  <c:v>1998</c:v>
                </c:pt>
                <c:pt idx="1">
                  <c:v>2024</c:v>
                </c:pt>
                <c:pt idx="2">
                  <c:v>2050</c:v>
                </c:pt>
              </c:numCache>
            </c:numRef>
          </c:cat>
          <c:val>
            <c:numRef>
              <c:f>'1_landshlutar_2'!$J$24:$J$26</c:f>
              <c:numCache>
                <c:formatCode>General</c:formatCode>
                <c:ptCount val="3"/>
                <c:pt idx="0">
                  <c:v>67.714928110762671</c:v>
                </c:pt>
                <c:pt idx="1">
                  <c:v>100</c:v>
                </c:pt>
                <c:pt idx="2">
                  <c:v>147.08892964913318</c:v>
                </c:pt>
              </c:numCache>
            </c:numRef>
          </c:val>
          <c:smooth val="0"/>
          <c:extLst>
            <c:ext xmlns:c16="http://schemas.microsoft.com/office/drawing/2014/chart" uri="{C3380CC4-5D6E-409C-BE32-E72D297353CC}">
              <c16:uniqueId val="{00000008-EA82-42BA-A95C-B2E4A74532BD}"/>
            </c:ext>
          </c:extLst>
        </c:ser>
        <c:dLbls>
          <c:showLegendKey val="0"/>
          <c:showVal val="0"/>
          <c:showCatName val="0"/>
          <c:showSerName val="0"/>
          <c:showPercent val="0"/>
          <c:showBubbleSize val="0"/>
        </c:dLbls>
        <c:marker val="1"/>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en-US"/>
              <a:t>Aldursleiðrétt dánartíðni</a:t>
            </a:r>
          </a:p>
          <a:p>
            <a:pPr algn="l">
              <a:defRPr>
                <a:latin typeface="FiraGO SemiBold" panose="020B0603050000020004" pitchFamily="34" charset="0"/>
                <a:cs typeface="FiraGO SemiBold" panose="020B0603050000020004" pitchFamily="34" charset="0"/>
              </a:defRPr>
            </a:pPr>
            <a:r>
              <a:rPr lang="en-US">
                <a:latin typeface="FiraGO Light" panose="020B0403050000020004" pitchFamily="34" charset="0"/>
                <a:cs typeface="FiraGO Light" panose="020B0403050000020004" pitchFamily="34" charset="0"/>
              </a:rPr>
              <a:t>Á</a:t>
            </a:r>
            <a:r>
              <a:rPr lang="en-US" baseline="0">
                <a:latin typeface="FiraGO Light" panose="020B0403050000020004" pitchFamily="34" charset="0"/>
                <a:cs typeface="FiraGO Light" panose="020B0403050000020004" pitchFamily="34" charset="0"/>
              </a:rPr>
              <a:t> hverja 100.000 íbúa</a:t>
            </a:r>
            <a:endParaRPr lang="en-US">
              <a:latin typeface="FiraGO Light" panose="020B0403050000020004" pitchFamily="34" charset="0"/>
              <a:cs typeface="FiraGO Light" panose="020B0403050000020004" pitchFamily="34" charset="0"/>
            </a:endParaRPr>
          </a:p>
        </c:rich>
      </c:tx>
      <c:layout>
        <c:manualLayout>
          <c:xMode val="edge"/>
          <c:yMode val="edge"/>
          <c:x val="1.0899600166801582E-2"/>
          <c:y val="5.5440438366256698E-4"/>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8.0853827850957877E-2"/>
          <c:y val="0.15771481320740419"/>
          <c:w val="0.59660176122844455"/>
          <c:h val="0.63685837515924537"/>
        </c:manualLayout>
      </c:layout>
      <c:lineChart>
        <c:grouping val="standard"/>
        <c:varyColors val="0"/>
        <c:ser>
          <c:idx val="1"/>
          <c:order val="0"/>
          <c:tx>
            <c:strRef>
              <c:f>'1_aldursleiðrétt_dánartíðni'!$A$2</c:f>
              <c:strCache>
                <c:ptCount val="1"/>
                <c:pt idx="0">
                  <c:v>Allar dánarorsakir</c:v>
                </c:pt>
              </c:strCache>
            </c:strRef>
          </c:tx>
          <c:spPr>
            <a:ln w="28575" cap="rnd">
              <a:solidFill>
                <a:srgbClr val="003D85"/>
              </a:solidFill>
              <a:round/>
            </a:ln>
            <a:effectLst/>
          </c:spPr>
          <c:marker>
            <c:symbol val="none"/>
          </c:marker>
          <c:cat>
            <c:strRef>
              <c:f>'1_aldursleiðrétt_dánartíðni'!$B$1:$AP$1</c:f>
              <c:strCache>
                <c:ptCount val="4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strCache>
            </c:strRef>
          </c:cat>
          <c:val>
            <c:numRef>
              <c:f>'1_aldursleiðrétt_dánartíðni'!$B$2:$AP$2</c:f>
              <c:numCache>
                <c:formatCode>0.00</c:formatCode>
                <c:ptCount val="41"/>
                <c:pt idx="0">
                  <c:v>899.18063937721661</c:v>
                </c:pt>
                <c:pt idx="1">
                  <c:v>854.25673281864715</c:v>
                </c:pt>
                <c:pt idx="2">
                  <c:v>861.00414953881841</c:v>
                </c:pt>
                <c:pt idx="3">
                  <c:v>807.94200148969071</c:v>
                </c:pt>
                <c:pt idx="4">
                  <c:v>822.63418447016056</c:v>
                </c:pt>
                <c:pt idx="5">
                  <c:v>783.44306329700134</c:v>
                </c:pt>
                <c:pt idx="6">
                  <c:v>824.56150967999758</c:v>
                </c:pt>
                <c:pt idx="7">
                  <c:v>853.73531916741831</c:v>
                </c:pt>
                <c:pt idx="8">
                  <c:v>794.92667571610696</c:v>
                </c:pt>
                <c:pt idx="9">
                  <c:v>772.57566099947758</c:v>
                </c:pt>
                <c:pt idx="10">
                  <c:v>800.48436264683562</c:v>
                </c:pt>
                <c:pt idx="11">
                  <c:v>751.07875053923385</c:v>
                </c:pt>
                <c:pt idx="12">
                  <c:v>754.28423999837332</c:v>
                </c:pt>
                <c:pt idx="13">
                  <c:v>726.82509200550089</c:v>
                </c:pt>
                <c:pt idx="14">
                  <c:v>793.50584592697442</c:v>
                </c:pt>
                <c:pt idx="15">
                  <c:v>771.24769756277999</c:v>
                </c:pt>
                <c:pt idx="16">
                  <c:v>741.42060954784142</c:v>
                </c:pt>
                <c:pt idx="17">
                  <c:v>723.26796475079891</c:v>
                </c:pt>
                <c:pt idx="18">
                  <c:v>742.67807028329469</c:v>
                </c:pt>
                <c:pt idx="19">
                  <c:v>700.41338063953469</c:v>
                </c:pt>
                <c:pt idx="20">
                  <c:v>647.28500690150179</c:v>
                </c:pt>
                <c:pt idx="21">
                  <c:v>663.70593748298609</c:v>
                </c:pt>
                <c:pt idx="22">
                  <c:v>649.22412097665278</c:v>
                </c:pt>
                <c:pt idx="23">
                  <c:v>635.06251400471228</c:v>
                </c:pt>
                <c:pt idx="24">
                  <c:v>620.56271550280428</c:v>
                </c:pt>
                <c:pt idx="25">
                  <c:v>629.88036949828586</c:v>
                </c:pt>
                <c:pt idx="26">
                  <c:v>621.19415014498009</c:v>
                </c:pt>
                <c:pt idx="27">
                  <c:v>617.81308277746484</c:v>
                </c:pt>
                <c:pt idx="28">
                  <c:v>607.64629532266486</c:v>
                </c:pt>
                <c:pt idx="29">
                  <c:v>598.57195257666683</c:v>
                </c:pt>
                <c:pt idx="30">
                  <c:v>582.69692169011637</c:v>
                </c:pt>
                <c:pt idx="31">
                  <c:v>557.07826261813011</c:v>
                </c:pt>
                <c:pt idx="32">
                  <c:v>596.5987726433458</c:v>
                </c:pt>
                <c:pt idx="33">
                  <c:v>549.36476785865102</c:v>
                </c:pt>
                <c:pt idx="34">
                  <c:v>568.87290087739791</c:v>
                </c:pt>
                <c:pt idx="35">
                  <c:v>589.81236924164818</c:v>
                </c:pt>
                <c:pt idx="36">
                  <c:v>561.83406472938088</c:v>
                </c:pt>
                <c:pt idx="37">
                  <c:v>549.45831752052163</c:v>
                </c:pt>
                <c:pt idx="38">
                  <c:v>535.69669998230074</c:v>
                </c:pt>
                <c:pt idx="39">
                  <c:v>531.97549129071979</c:v>
                </c:pt>
                <c:pt idx="40">
                  <c:v>525.15342754673929</c:v>
                </c:pt>
              </c:numCache>
            </c:numRef>
          </c:val>
          <c:smooth val="0"/>
          <c:extLst>
            <c:ext xmlns:c16="http://schemas.microsoft.com/office/drawing/2014/chart" uri="{C3380CC4-5D6E-409C-BE32-E72D297353CC}">
              <c16:uniqueId val="{00000001-BCE5-46AE-84E2-2A62F39FDD47}"/>
            </c:ext>
          </c:extLst>
        </c:ser>
        <c:ser>
          <c:idx val="0"/>
          <c:order val="1"/>
          <c:tx>
            <c:strRef>
              <c:f>'1_aldursleiðrétt_dánartíðni'!$A$3</c:f>
              <c:strCache>
                <c:ptCount val="1"/>
                <c:pt idx="0">
                  <c:v>Dánarorsök: Æxli</c:v>
                </c:pt>
              </c:strCache>
            </c:strRef>
          </c:tx>
          <c:spPr>
            <a:ln w="28575" cap="rnd">
              <a:solidFill>
                <a:srgbClr val="C75F93"/>
              </a:solidFill>
              <a:round/>
            </a:ln>
            <a:effectLst/>
          </c:spPr>
          <c:marker>
            <c:symbol val="none"/>
          </c:marker>
          <c:cat>
            <c:strRef>
              <c:f>'1_aldursleiðrétt_dánartíðni'!$B$1:$AP$1</c:f>
              <c:strCache>
                <c:ptCount val="4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strCache>
            </c:strRef>
          </c:cat>
          <c:val>
            <c:numRef>
              <c:f>'1_aldursleiðrétt_dánartíðni'!$B$3:$AP$3</c:f>
              <c:numCache>
                <c:formatCode>0.00</c:formatCode>
                <c:ptCount val="41"/>
                <c:pt idx="0">
                  <c:v>192.11508383257436</c:v>
                </c:pt>
                <c:pt idx="1">
                  <c:v>204.57178904954316</c:v>
                </c:pt>
                <c:pt idx="2">
                  <c:v>203.00043117462283</c:v>
                </c:pt>
                <c:pt idx="3">
                  <c:v>195.43483201430826</c:v>
                </c:pt>
                <c:pt idx="4">
                  <c:v>202.96045972633667</c:v>
                </c:pt>
                <c:pt idx="5">
                  <c:v>183.97921106449218</c:v>
                </c:pt>
                <c:pt idx="6">
                  <c:v>209.26990084574024</c:v>
                </c:pt>
                <c:pt idx="7">
                  <c:v>207.52773671985008</c:v>
                </c:pt>
                <c:pt idx="8">
                  <c:v>208.71593853095033</c:v>
                </c:pt>
                <c:pt idx="9">
                  <c:v>208.52898608640226</c:v>
                </c:pt>
                <c:pt idx="10">
                  <c:v>204.55612013331984</c:v>
                </c:pt>
                <c:pt idx="11">
                  <c:v>187.94645221282025</c:v>
                </c:pt>
                <c:pt idx="12">
                  <c:v>194.94105104162961</c:v>
                </c:pt>
                <c:pt idx="13">
                  <c:v>188.46807788264903</c:v>
                </c:pt>
                <c:pt idx="14">
                  <c:v>195.78515131828561</c:v>
                </c:pt>
                <c:pt idx="15">
                  <c:v>221.21763038816144</c:v>
                </c:pt>
                <c:pt idx="16">
                  <c:v>212.67050375933417</c:v>
                </c:pt>
                <c:pt idx="17">
                  <c:v>199.47075414370764</c:v>
                </c:pt>
                <c:pt idx="18">
                  <c:v>206.5265292392271</c:v>
                </c:pt>
                <c:pt idx="19">
                  <c:v>189.23098266621778</c:v>
                </c:pt>
                <c:pt idx="20">
                  <c:v>183.17280740037472</c:v>
                </c:pt>
                <c:pt idx="21">
                  <c:v>185.63647281889095</c:v>
                </c:pt>
                <c:pt idx="22">
                  <c:v>177.39141023091108</c:v>
                </c:pt>
                <c:pt idx="23">
                  <c:v>180.24948969491939</c:v>
                </c:pt>
                <c:pt idx="24">
                  <c:v>176.59992889395596</c:v>
                </c:pt>
                <c:pt idx="25">
                  <c:v>166.73909708883181</c:v>
                </c:pt>
                <c:pt idx="26">
                  <c:v>186.57477603536847</c:v>
                </c:pt>
                <c:pt idx="27">
                  <c:v>177.57942760730319</c:v>
                </c:pt>
                <c:pt idx="28">
                  <c:v>176.32963975376714</c:v>
                </c:pt>
                <c:pt idx="29">
                  <c:v>174.23379093712222</c:v>
                </c:pt>
                <c:pt idx="30">
                  <c:v>176.79019317857558</c:v>
                </c:pt>
                <c:pt idx="31">
                  <c:v>170.32941883435845</c:v>
                </c:pt>
                <c:pt idx="32">
                  <c:v>167.54057395337213</c:v>
                </c:pt>
                <c:pt idx="33">
                  <c:v>170.86463019976154</c:v>
                </c:pt>
                <c:pt idx="34">
                  <c:v>161.3964216110991</c:v>
                </c:pt>
                <c:pt idx="35">
                  <c:v>176.12793453963965</c:v>
                </c:pt>
                <c:pt idx="36">
                  <c:v>152.06591049151959</c:v>
                </c:pt>
                <c:pt idx="37">
                  <c:v>146.98089539535124</c:v>
                </c:pt>
                <c:pt idx="38">
                  <c:v>154.46298033814409</c:v>
                </c:pt>
                <c:pt idx="39">
                  <c:v>146.65026135555198</c:v>
                </c:pt>
                <c:pt idx="40">
                  <c:v>144.74099495968346</c:v>
                </c:pt>
              </c:numCache>
            </c:numRef>
          </c:val>
          <c:smooth val="0"/>
          <c:extLst>
            <c:ext xmlns:c16="http://schemas.microsoft.com/office/drawing/2014/chart" uri="{C3380CC4-5D6E-409C-BE32-E72D297353CC}">
              <c16:uniqueId val="{00000006-AAA8-429C-A67C-FB910B321905}"/>
            </c:ext>
          </c:extLst>
        </c:ser>
        <c:ser>
          <c:idx val="4"/>
          <c:order val="2"/>
          <c:tx>
            <c:strRef>
              <c:f>'1_aldursleiðrétt_dánartíðni'!$A$5</c:f>
              <c:strCache>
                <c:ptCount val="1"/>
                <c:pt idx="0">
                  <c:v>Dánarorsök: Sjúkdómar í blóðrásarkerfi</c:v>
                </c:pt>
              </c:strCache>
            </c:strRef>
          </c:tx>
          <c:spPr>
            <a:ln w="28575" cap="rnd">
              <a:solidFill>
                <a:srgbClr val="CA003B"/>
              </a:solidFill>
              <a:round/>
            </a:ln>
            <a:effectLst/>
          </c:spPr>
          <c:marker>
            <c:symbol val="none"/>
          </c:marker>
          <c:cat>
            <c:strRef>
              <c:f>'1_aldursleiðrétt_dánartíðni'!$B$1:$AP$1</c:f>
              <c:strCache>
                <c:ptCount val="4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strCache>
            </c:strRef>
          </c:cat>
          <c:val>
            <c:numRef>
              <c:f>'1_aldursleiðrétt_dánartíðni'!$B$5:$AP$5</c:f>
              <c:numCache>
                <c:formatCode>0.00</c:formatCode>
                <c:ptCount val="41"/>
                <c:pt idx="0">
                  <c:v>452.17755357204953</c:v>
                </c:pt>
                <c:pt idx="1">
                  <c:v>414.23868049062457</c:v>
                </c:pt>
                <c:pt idx="2">
                  <c:v>420.42657707194593</c:v>
                </c:pt>
                <c:pt idx="3">
                  <c:v>367.87457991571671</c:v>
                </c:pt>
                <c:pt idx="4">
                  <c:v>393.95415811533002</c:v>
                </c:pt>
                <c:pt idx="5">
                  <c:v>382.70858484375174</c:v>
                </c:pt>
                <c:pt idx="6">
                  <c:v>389.82370095162673</c:v>
                </c:pt>
                <c:pt idx="7">
                  <c:v>385.20293782271278</c:v>
                </c:pt>
                <c:pt idx="8">
                  <c:v>370.9104601305425</c:v>
                </c:pt>
                <c:pt idx="9">
                  <c:v>344.33305365200874</c:v>
                </c:pt>
                <c:pt idx="10">
                  <c:v>364.83013149512504</c:v>
                </c:pt>
                <c:pt idx="11">
                  <c:v>336.05051127072767</c:v>
                </c:pt>
                <c:pt idx="12">
                  <c:v>338.641916064356</c:v>
                </c:pt>
                <c:pt idx="13">
                  <c:v>341.49953483070095</c:v>
                </c:pt>
                <c:pt idx="14">
                  <c:v>344.06550367231654</c:v>
                </c:pt>
                <c:pt idx="15">
                  <c:v>319.76126701751991</c:v>
                </c:pt>
                <c:pt idx="16">
                  <c:v>308.17450420872387</c:v>
                </c:pt>
                <c:pt idx="17">
                  <c:v>297.34116486049464</c:v>
                </c:pt>
                <c:pt idx="18">
                  <c:v>311.71497988733699</c:v>
                </c:pt>
                <c:pt idx="19">
                  <c:v>276.76530476776838</c:v>
                </c:pt>
                <c:pt idx="20">
                  <c:v>258.77235221187681</c:v>
                </c:pt>
                <c:pt idx="21">
                  <c:v>273.62747737305131</c:v>
                </c:pt>
                <c:pt idx="22">
                  <c:v>260.43202747545178</c:v>
                </c:pt>
                <c:pt idx="23">
                  <c:v>256.58553554647517</c:v>
                </c:pt>
                <c:pt idx="24">
                  <c:v>222.09830220667109</c:v>
                </c:pt>
                <c:pt idx="25">
                  <c:v>237.2213779756226</c:v>
                </c:pt>
                <c:pt idx="26">
                  <c:v>220.80714961655178</c:v>
                </c:pt>
                <c:pt idx="27">
                  <c:v>220.68082846845621</c:v>
                </c:pt>
                <c:pt idx="28">
                  <c:v>220.73864496428277</c:v>
                </c:pt>
                <c:pt idx="29">
                  <c:v>213.6430301948013</c:v>
                </c:pt>
                <c:pt idx="30">
                  <c:v>201.01947626420812</c:v>
                </c:pt>
                <c:pt idx="31">
                  <c:v>184.79535418037293</c:v>
                </c:pt>
                <c:pt idx="32">
                  <c:v>193.64643250465062</c:v>
                </c:pt>
                <c:pt idx="33">
                  <c:v>177.12120252477874</c:v>
                </c:pt>
                <c:pt idx="34">
                  <c:v>190.26506243342999</c:v>
                </c:pt>
                <c:pt idx="35">
                  <c:v>183.89310476601611</c:v>
                </c:pt>
                <c:pt idx="36">
                  <c:v>168.30446780026912</c:v>
                </c:pt>
                <c:pt idx="37">
                  <c:v>155.11696706855511</c:v>
                </c:pt>
                <c:pt idx="38">
                  <c:v>160.93552986590342</c:v>
                </c:pt>
                <c:pt idx="39">
                  <c:v>153.74133287720363</c:v>
                </c:pt>
                <c:pt idx="40">
                  <c:v>145.92241364130757</c:v>
                </c:pt>
              </c:numCache>
            </c:numRef>
          </c:val>
          <c:smooth val="0"/>
          <c:extLst>
            <c:ext xmlns:c16="http://schemas.microsoft.com/office/drawing/2014/chart" uri="{C3380CC4-5D6E-409C-BE32-E72D297353CC}">
              <c16:uniqueId val="{00000009-AAA8-429C-A67C-FB910B321905}"/>
            </c:ext>
          </c:extLst>
        </c:ser>
        <c:ser>
          <c:idx val="2"/>
          <c:order val="3"/>
          <c:tx>
            <c:strRef>
              <c:f>'1_aldursleiðrétt_dánartíðni'!$A$4</c:f>
              <c:strCache>
                <c:ptCount val="1"/>
                <c:pt idx="0">
                  <c:v>Dánarorsök: Sjúkdómar í taugakerfi</c:v>
                </c:pt>
              </c:strCache>
            </c:strRef>
          </c:tx>
          <c:spPr>
            <a:ln w="28575" cap="rnd">
              <a:solidFill>
                <a:srgbClr val="60986E"/>
              </a:solidFill>
              <a:round/>
            </a:ln>
            <a:effectLst/>
          </c:spPr>
          <c:marker>
            <c:symbol val="none"/>
          </c:marker>
          <c:cat>
            <c:strRef>
              <c:f>'1_aldursleiðrétt_dánartíðni'!$B$1:$AP$1</c:f>
              <c:strCache>
                <c:ptCount val="4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strCache>
            </c:strRef>
          </c:cat>
          <c:val>
            <c:numRef>
              <c:f>'1_aldursleiðrétt_dánartíðni'!$B$4:$AP$4</c:f>
              <c:numCache>
                <c:formatCode>0.00</c:formatCode>
                <c:ptCount val="41"/>
                <c:pt idx="0">
                  <c:v>7.1541353988524836</c:v>
                </c:pt>
                <c:pt idx="1">
                  <c:v>11.745799432151994</c:v>
                </c:pt>
                <c:pt idx="2">
                  <c:v>13.581515579454036</c:v>
                </c:pt>
                <c:pt idx="3">
                  <c:v>12.811771889751766</c:v>
                </c:pt>
                <c:pt idx="4">
                  <c:v>10.980129898817784</c:v>
                </c:pt>
                <c:pt idx="5">
                  <c:v>11.502767265670277</c:v>
                </c:pt>
                <c:pt idx="6">
                  <c:v>14.142736255185996</c:v>
                </c:pt>
                <c:pt idx="7">
                  <c:v>15.863176260767347</c:v>
                </c:pt>
                <c:pt idx="8">
                  <c:v>12.042401062065377</c:v>
                </c:pt>
                <c:pt idx="9">
                  <c:v>14.286671214373843</c:v>
                </c:pt>
                <c:pt idx="10">
                  <c:v>18.242115432871621</c:v>
                </c:pt>
                <c:pt idx="11">
                  <c:v>17.371175912459563</c:v>
                </c:pt>
                <c:pt idx="12">
                  <c:v>15.111247072999683</c:v>
                </c:pt>
                <c:pt idx="13">
                  <c:v>16.057340188128869</c:v>
                </c:pt>
                <c:pt idx="14">
                  <c:v>21.393406403694069</c:v>
                </c:pt>
                <c:pt idx="15">
                  <c:v>26.02666920682902</c:v>
                </c:pt>
                <c:pt idx="16">
                  <c:v>27.483761555560665</c:v>
                </c:pt>
                <c:pt idx="17">
                  <c:v>29.532504988472535</c:v>
                </c:pt>
                <c:pt idx="18">
                  <c:v>26.825199374314785</c:v>
                </c:pt>
                <c:pt idx="19">
                  <c:v>34.494409434921451</c:v>
                </c:pt>
                <c:pt idx="20">
                  <c:v>28.379438710234002</c:v>
                </c:pt>
                <c:pt idx="21">
                  <c:v>34.890738266802472</c:v>
                </c:pt>
                <c:pt idx="22">
                  <c:v>37.952205565537746</c:v>
                </c:pt>
                <c:pt idx="23">
                  <c:v>37.53484166709822</c:v>
                </c:pt>
                <c:pt idx="24">
                  <c:v>45.620028551206296</c:v>
                </c:pt>
                <c:pt idx="25">
                  <c:v>40.711657408446598</c:v>
                </c:pt>
                <c:pt idx="26">
                  <c:v>47.330706774889066</c:v>
                </c:pt>
                <c:pt idx="27">
                  <c:v>48.666368380992729</c:v>
                </c:pt>
                <c:pt idx="28">
                  <c:v>49.65016630960875</c:v>
                </c:pt>
                <c:pt idx="29">
                  <c:v>50.309640976047532</c:v>
                </c:pt>
                <c:pt idx="30">
                  <c:v>52.530022417398584</c:v>
                </c:pt>
                <c:pt idx="31">
                  <c:v>53.368673301090979</c:v>
                </c:pt>
                <c:pt idx="32">
                  <c:v>58.972106639868798</c:v>
                </c:pt>
                <c:pt idx="33">
                  <c:v>48.163829451666501</c:v>
                </c:pt>
                <c:pt idx="34">
                  <c:v>55.16925383121707</c:v>
                </c:pt>
                <c:pt idx="35">
                  <c:v>64.638401444054338</c:v>
                </c:pt>
                <c:pt idx="36">
                  <c:v>61.728019227796523</c:v>
                </c:pt>
                <c:pt idx="37">
                  <c:v>67.946352403133545</c:v>
                </c:pt>
                <c:pt idx="38">
                  <c:v>62.64514482271084</c:v>
                </c:pt>
                <c:pt idx="39">
                  <c:v>55.905436684628967</c:v>
                </c:pt>
                <c:pt idx="40">
                  <c:v>60.690140010814169</c:v>
                </c:pt>
              </c:numCache>
            </c:numRef>
          </c:val>
          <c:smooth val="0"/>
          <c:extLst>
            <c:ext xmlns:c16="http://schemas.microsoft.com/office/drawing/2014/chart" uri="{C3380CC4-5D6E-409C-BE32-E72D297353CC}">
              <c16:uniqueId val="{00000007-AAA8-429C-A67C-FB910B321905}"/>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solidFill>
                  <a:srgbClr val="CA003B"/>
                </a:solidFill>
              </a:rPr>
              <a:t>Erlendir ríkisborgarar</a:t>
            </a:r>
            <a:r>
              <a:rPr lang="is-IS" sz="1000" baseline="0">
                <a:solidFill>
                  <a:srgbClr val="CA003B"/>
                </a:solidFill>
              </a:rPr>
              <a:t> </a:t>
            </a:r>
            <a:r>
              <a:rPr lang="is-IS" sz="1000" baseline="0"/>
              <a:t>telja líkamlega heilsu sína verri en </a:t>
            </a:r>
            <a:r>
              <a:rPr lang="is-IS" sz="1000" baseline="0">
                <a:solidFill>
                  <a:srgbClr val="223377"/>
                </a:solidFill>
              </a:rPr>
              <a:t>íslenskir</a:t>
            </a:r>
          </a:p>
          <a:p>
            <a:pPr algn="l">
              <a:defRPr>
                <a:latin typeface="FiraGO SemiBold" panose="020B0603050000020004" pitchFamily="34" charset="0"/>
                <a:cs typeface="FiraGO SemiBold" panose="020B0603050000020004" pitchFamily="34" charset="0"/>
              </a:defRPr>
            </a:pPr>
            <a:endParaRPr lang="is-IS" sz="1200" baseline="0"/>
          </a:p>
          <a:p>
            <a:pPr algn="l">
              <a:defRPr>
                <a:latin typeface="FiraGO SemiBold" panose="020B0603050000020004" pitchFamily="34" charset="0"/>
                <a:cs typeface="FiraGO SemiBold" panose="020B0603050000020004" pitchFamily="34" charset="0"/>
              </a:defRPr>
            </a:pPr>
            <a:r>
              <a:rPr lang="is-IS" sz="800" baseline="0">
                <a:latin typeface="FiraGO Light" panose="020B0403050000020004" pitchFamily="34" charset="0"/>
                <a:cs typeface="FiraGO Light" panose="020B0403050000020004" pitchFamily="34" charset="0"/>
              </a:rPr>
              <a:t>Hlutfall fólks sem telur líkamlega heilsu ekki góða</a:t>
            </a:r>
            <a:endParaRPr lang="is-IS" sz="800">
              <a:latin typeface="FiraGO Light" panose="020B0403050000020004" pitchFamily="34" charset="0"/>
              <a:cs typeface="FiraGO Light" panose="020B0403050000020004" pitchFamily="34" charset="0"/>
            </a:endParaRPr>
          </a:p>
        </c:rich>
      </c:tx>
      <c:layout>
        <c:manualLayout>
          <c:xMode val="edge"/>
          <c:yMode val="edge"/>
          <c:x val="2.3625328083989503E-3"/>
          <c:y val="2.3146319131036978E-3"/>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0.10960892388451443"/>
          <c:y val="0.22047866894174625"/>
          <c:w val="0.81816863517060356"/>
          <c:h val="0.55119079418449413"/>
        </c:manualLayout>
      </c:layout>
      <c:lineChart>
        <c:grouping val="standard"/>
        <c:varyColors val="0"/>
        <c:ser>
          <c:idx val="1"/>
          <c:order val="0"/>
          <c:tx>
            <c:strRef>
              <c:f>'1_heilsa_ríkisfang'!$C$4</c:f>
              <c:strCache>
                <c:ptCount val="1"/>
                <c:pt idx="0">
                  <c:v>Íslenskir ríkisborgarar</c:v>
                </c:pt>
              </c:strCache>
            </c:strRef>
          </c:tx>
          <c:spPr>
            <a:ln w="28575" cap="rnd">
              <a:solidFill>
                <a:srgbClr val="003D85"/>
              </a:solidFill>
              <a:round/>
            </a:ln>
            <a:effectLst/>
          </c:spPr>
          <c:marker>
            <c:symbol val="circle"/>
            <c:size val="6"/>
            <c:spPr>
              <a:solidFill>
                <a:srgbClr val="223377"/>
              </a:solidFill>
              <a:ln w="9525">
                <a:noFill/>
              </a:ln>
              <a:effectLst/>
            </c:spPr>
          </c:marker>
          <c:cat>
            <c:strRef>
              <c:f>'1_heilsa_ríkisfang'!$B$5:$B$10</c:f>
              <c:strCache>
                <c:ptCount val="6"/>
                <c:pt idx="0">
                  <c:v>20-29 ára</c:v>
                </c:pt>
                <c:pt idx="1">
                  <c:v>30-39 ára</c:v>
                </c:pt>
                <c:pt idx="2">
                  <c:v>40-49 ára</c:v>
                </c:pt>
                <c:pt idx="3">
                  <c:v>50-59 ára</c:v>
                </c:pt>
                <c:pt idx="4">
                  <c:v>60-69 ára</c:v>
                </c:pt>
                <c:pt idx="5">
                  <c:v>70-79 ára</c:v>
                </c:pt>
              </c:strCache>
            </c:strRef>
          </c:cat>
          <c:val>
            <c:numRef>
              <c:f>'1_heilsa_ríkisfang'!$C$5:$C$10</c:f>
              <c:numCache>
                <c:formatCode>0%</c:formatCode>
                <c:ptCount val="6"/>
                <c:pt idx="0">
                  <c:v>0.20714932653755752</c:v>
                </c:pt>
                <c:pt idx="1">
                  <c:v>0.22776379489159748</c:v>
                </c:pt>
                <c:pt idx="2">
                  <c:v>0.2485336278538918</c:v>
                </c:pt>
                <c:pt idx="3">
                  <c:v>0.27357407745809276</c:v>
                </c:pt>
                <c:pt idx="4">
                  <c:v>0.28331683017939352</c:v>
                </c:pt>
                <c:pt idx="5">
                  <c:v>0.27944611931564095</c:v>
                </c:pt>
              </c:numCache>
            </c:numRef>
          </c:val>
          <c:smooth val="0"/>
          <c:extLst>
            <c:ext xmlns:c16="http://schemas.microsoft.com/office/drawing/2014/chart" uri="{C3380CC4-5D6E-409C-BE32-E72D297353CC}">
              <c16:uniqueId val="{00000000-8306-49D0-8751-85B5EDB13B44}"/>
            </c:ext>
          </c:extLst>
        </c:ser>
        <c:ser>
          <c:idx val="0"/>
          <c:order val="1"/>
          <c:tx>
            <c:strRef>
              <c:f>'1_heilsa_ríkisfang'!$D$4</c:f>
              <c:strCache>
                <c:ptCount val="1"/>
                <c:pt idx="0">
                  <c:v>Erlendir ríkisborgarar</c:v>
                </c:pt>
              </c:strCache>
            </c:strRef>
          </c:tx>
          <c:spPr>
            <a:ln w="28575" cap="rnd">
              <a:solidFill>
                <a:srgbClr val="CA003B"/>
              </a:solidFill>
              <a:round/>
            </a:ln>
            <a:effectLst/>
          </c:spPr>
          <c:marker>
            <c:symbol val="circle"/>
            <c:size val="6"/>
            <c:spPr>
              <a:solidFill>
                <a:srgbClr val="CA003B"/>
              </a:solidFill>
              <a:ln w="9525">
                <a:noFill/>
              </a:ln>
              <a:effectLst/>
            </c:spPr>
          </c:marker>
          <c:cat>
            <c:strRef>
              <c:f>'1_heilsa_ríkisfang'!$B$5:$B$10</c:f>
              <c:strCache>
                <c:ptCount val="6"/>
                <c:pt idx="0">
                  <c:v>20-29 ára</c:v>
                </c:pt>
                <c:pt idx="1">
                  <c:v>30-39 ára</c:v>
                </c:pt>
                <c:pt idx="2">
                  <c:v>40-49 ára</c:v>
                </c:pt>
                <c:pt idx="3">
                  <c:v>50-59 ára</c:v>
                </c:pt>
                <c:pt idx="4">
                  <c:v>60-69 ára</c:v>
                </c:pt>
                <c:pt idx="5">
                  <c:v>70-79 ára</c:v>
                </c:pt>
              </c:strCache>
            </c:strRef>
          </c:cat>
          <c:val>
            <c:numRef>
              <c:f>'1_heilsa_ríkisfang'!$D$5:$D$10</c:f>
              <c:numCache>
                <c:formatCode>0%</c:formatCode>
                <c:ptCount val="6"/>
                <c:pt idx="0">
                  <c:v>0.22786848583255692</c:v>
                </c:pt>
                <c:pt idx="1">
                  <c:v>0.25161650743636688</c:v>
                </c:pt>
                <c:pt idx="2">
                  <c:v>0.28483845440266953</c:v>
                </c:pt>
                <c:pt idx="3">
                  <c:v>0.35438569876307541</c:v>
                </c:pt>
                <c:pt idx="4">
                  <c:v>0.36039284302908814</c:v>
                </c:pt>
                <c:pt idx="5">
                  <c:v>0.31204801615740441</c:v>
                </c:pt>
              </c:numCache>
            </c:numRef>
          </c:val>
          <c:smooth val="0"/>
          <c:extLst>
            <c:ext xmlns:c16="http://schemas.microsoft.com/office/drawing/2014/chart" uri="{C3380CC4-5D6E-409C-BE32-E72D297353CC}">
              <c16:uniqueId val="{00000001-8306-49D0-8751-85B5EDB13B44}"/>
            </c:ext>
          </c:extLst>
        </c:ser>
        <c:dLbls>
          <c:showLegendKey val="0"/>
          <c:showVal val="0"/>
          <c:showCatName val="0"/>
          <c:showSerName val="0"/>
          <c:showPercent val="0"/>
          <c:showBubbleSize val="0"/>
        </c:dLbls>
        <c:marker val="1"/>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ax val="0.5"/>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377563838934582"/>
          <c:y val="0.2567370383049945"/>
          <c:w val="0.85566877955266007"/>
          <c:h val="0.55509452622769984"/>
        </c:manualLayout>
      </c:layout>
      <c:lineChart>
        <c:grouping val="standard"/>
        <c:varyColors val="0"/>
        <c:ser>
          <c:idx val="1"/>
          <c:order val="0"/>
          <c:tx>
            <c:strRef>
              <c:f>'1_líkamleg_heilsa'!$C$5</c:f>
              <c:strCache>
                <c:ptCount val="1"/>
                <c:pt idx="0">
                  <c:v>2007</c:v>
                </c:pt>
              </c:strCache>
            </c:strRef>
          </c:tx>
          <c:spPr>
            <a:ln w="28575" cap="rnd">
              <a:solidFill>
                <a:srgbClr val="2AB5B1"/>
              </a:solidFill>
              <a:round/>
            </a:ln>
            <a:effectLst/>
          </c:spPr>
          <c:marker>
            <c:symbol val="circle"/>
            <c:size val="6"/>
            <c:spPr>
              <a:solidFill>
                <a:srgbClr val="2AB5B1"/>
              </a:solidFill>
              <a:ln w="9525">
                <a:noFill/>
              </a:ln>
              <a:effectLst/>
            </c:spPr>
          </c:marker>
          <c:cat>
            <c:strRef>
              <c:f>'1_líkamleg_heilsa'!$B$6:$B$11</c:f>
              <c:strCache>
                <c:ptCount val="6"/>
                <c:pt idx="0">
                  <c:v>20-29 ára</c:v>
                </c:pt>
                <c:pt idx="1">
                  <c:v>30-39 ára</c:v>
                </c:pt>
                <c:pt idx="2">
                  <c:v>40-49 ára</c:v>
                </c:pt>
                <c:pt idx="3">
                  <c:v>50-59 ára</c:v>
                </c:pt>
                <c:pt idx="4">
                  <c:v>60-69 ára</c:v>
                </c:pt>
                <c:pt idx="5">
                  <c:v>70-79 ára</c:v>
                </c:pt>
              </c:strCache>
            </c:strRef>
          </c:cat>
          <c:val>
            <c:numRef>
              <c:f>'1_líkamleg_heilsa'!$C$6:$C$11</c:f>
              <c:numCache>
                <c:formatCode>0%</c:formatCode>
                <c:ptCount val="6"/>
                <c:pt idx="0">
                  <c:v>0.16371761530585857</c:v>
                </c:pt>
                <c:pt idx="1">
                  <c:v>0.18320992460670457</c:v>
                </c:pt>
                <c:pt idx="2">
                  <c:v>0.17635918409353069</c:v>
                </c:pt>
                <c:pt idx="3">
                  <c:v>0.21090113897152565</c:v>
                </c:pt>
                <c:pt idx="4">
                  <c:v>0.31193766157041453</c:v>
                </c:pt>
                <c:pt idx="5">
                  <c:v>0.43349844314140368</c:v>
                </c:pt>
              </c:numCache>
            </c:numRef>
          </c:val>
          <c:smooth val="0"/>
          <c:extLst>
            <c:ext xmlns:c16="http://schemas.microsoft.com/office/drawing/2014/chart" uri="{C3380CC4-5D6E-409C-BE32-E72D297353CC}">
              <c16:uniqueId val="{00000000-59B6-45D3-82BA-7D75596A6F40}"/>
            </c:ext>
          </c:extLst>
        </c:ser>
        <c:ser>
          <c:idx val="0"/>
          <c:order val="1"/>
          <c:tx>
            <c:strRef>
              <c:f>'1_líkamleg_heilsa'!$D$5</c:f>
              <c:strCache>
                <c:ptCount val="1"/>
                <c:pt idx="0">
                  <c:v>2017</c:v>
                </c:pt>
              </c:strCache>
            </c:strRef>
          </c:tx>
          <c:spPr>
            <a:ln w="28575" cap="rnd">
              <a:solidFill>
                <a:srgbClr val="3EB9DF"/>
              </a:solidFill>
              <a:round/>
            </a:ln>
            <a:effectLst/>
          </c:spPr>
          <c:marker>
            <c:symbol val="circle"/>
            <c:size val="6"/>
            <c:spPr>
              <a:solidFill>
                <a:srgbClr val="3EB9DF"/>
              </a:solidFill>
              <a:ln w="9525">
                <a:noFill/>
              </a:ln>
              <a:effectLst/>
            </c:spPr>
          </c:marker>
          <c:cat>
            <c:strRef>
              <c:f>'1_líkamleg_heilsa'!$B$6:$B$11</c:f>
              <c:strCache>
                <c:ptCount val="6"/>
                <c:pt idx="0">
                  <c:v>20-29 ára</c:v>
                </c:pt>
                <c:pt idx="1">
                  <c:v>30-39 ára</c:v>
                </c:pt>
                <c:pt idx="2">
                  <c:v>40-49 ára</c:v>
                </c:pt>
                <c:pt idx="3">
                  <c:v>50-59 ára</c:v>
                </c:pt>
                <c:pt idx="4">
                  <c:v>60-69 ára</c:v>
                </c:pt>
                <c:pt idx="5">
                  <c:v>70-79 ára</c:v>
                </c:pt>
              </c:strCache>
            </c:strRef>
          </c:cat>
          <c:val>
            <c:numRef>
              <c:f>'1_líkamleg_heilsa'!$D$6:$D$11</c:f>
              <c:numCache>
                <c:formatCode>0%</c:formatCode>
                <c:ptCount val="6"/>
                <c:pt idx="0">
                  <c:v>0.19325204223554118</c:v>
                </c:pt>
                <c:pt idx="1">
                  <c:v>0.17964013225125161</c:v>
                </c:pt>
                <c:pt idx="2">
                  <c:v>0.24174475154517114</c:v>
                </c:pt>
                <c:pt idx="3">
                  <c:v>0.24245734119961623</c:v>
                </c:pt>
                <c:pt idx="4">
                  <c:v>0.30317281841592336</c:v>
                </c:pt>
                <c:pt idx="5">
                  <c:v>0.39163891283069213</c:v>
                </c:pt>
              </c:numCache>
            </c:numRef>
          </c:val>
          <c:smooth val="0"/>
          <c:extLst>
            <c:ext xmlns:c16="http://schemas.microsoft.com/office/drawing/2014/chart" uri="{C3380CC4-5D6E-409C-BE32-E72D297353CC}">
              <c16:uniqueId val="{00000001-59B6-45D3-82BA-7D75596A6F40}"/>
            </c:ext>
          </c:extLst>
        </c:ser>
        <c:ser>
          <c:idx val="3"/>
          <c:order val="2"/>
          <c:tx>
            <c:strRef>
              <c:f>'1_líkamleg_heilsa'!$E$5</c:f>
              <c:strCache>
                <c:ptCount val="1"/>
                <c:pt idx="0">
                  <c:v>2022</c:v>
                </c:pt>
              </c:strCache>
            </c:strRef>
          </c:tx>
          <c:spPr>
            <a:ln w="28575" cap="rnd">
              <a:solidFill>
                <a:srgbClr val="C75F93"/>
              </a:solidFill>
              <a:round/>
            </a:ln>
            <a:effectLst/>
          </c:spPr>
          <c:marker>
            <c:symbol val="circle"/>
            <c:size val="6"/>
            <c:spPr>
              <a:solidFill>
                <a:srgbClr val="C75F93"/>
              </a:solidFill>
              <a:ln w="9525">
                <a:noFill/>
              </a:ln>
              <a:effectLst/>
            </c:spPr>
          </c:marker>
          <c:cat>
            <c:strRef>
              <c:f>'1_líkamleg_heilsa'!$B$6:$B$11</c:f>
              <c:strCache>
                <c:ptCount val="6"/>
                <c:pt idx="0">
                  <c:v>20-29 ára</c:v>
                </c:pt>
                <c:pt idx="1">
                  <c:v>30-39 ára</c:v>
                </c:pt>
                <c:pt idx="2">
                  <c:v>40-49 ára</c:v>
                </c:pt>
                <c:pt idx="3">
                  <c:v>50-59 ára</c:v>
                </c:pt>
                <c:pt idx="4">
                  <c:v>60-69 ára</c:v>
                </c:pt>
                <c:pt idx="5">
                  <c:v>70-79 ára</c:v>
                </c:pt>
              </c:strCache>
            </c:strRef>
          </c:cat>
          <c:val>
            <c:numRef>
              <c:f>'1_líkamleg_heilsa'!$E$6:$E$11</c:f>
              <c:numCache>
                <c:formatCode>0%</c:formatCode>
                <c:ptCount val="6"/>
                <c:pt idx="0">
                  <c:v>0.20416209850568681</c:v>
                </c:pt>
                <c:pt idx="1">
                  <c:v>0.23530395022206033</c:v>
                </c:pt>
                <c:pt idx="2">
                  <c:v>0.25002355944452959</c:v>
                </c:pt>
                <c:pt idx="3">
                  <c:v>0.28131939653387145</c:v>
                </c:pt>
                <c:pt idx="4">
                  <c:v>0.29286341579030839</c:v>
                </c:pt>
                <c:pt idx="5">
                  <c:v>0.29060028882495392</c:v>
                </c:pt>
              </c:numCache>
            </c:numRef>
          </c:val>
          <c:smooth val="0"/>
          <c:extLst>
            <c:ext xmlns:c16="http://schemas.microsoft.com/office/drawing/2014/chart" uri="{C3380CC4-5D6E-409C-BE32-E72D297353CC}">
              <c16:uniqueId val="{00000002-59B6-45D3-82BA-7D75596A6F40}"/>
            </c:ext>
          </c:extLst>
        </c:ser>
        <c:dLbls>
          <c:showLegendKey val="0"/>
          <c:showVal val="0"/>
          <c:showCatName val="0"/>
          <c:showSerName val="0"/>
          <c:showPercent val="0"/>
          <c:showBubbleSize val="0"/>
        </c:dLbls>
        <c:marker val="1"/>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200"/>
              <a:t>Hvers vegna eru nýjar kynslóðir Íslendinga</a:t>
            </a:r>
            <a:r>
              <a:rPr lang="is-IS" sz="1200" baseline="0"/>
              <a:t> sífellt óhamingjusamari?</a:t>
            </a:r>
          </a:p>
          <a:p>
            <a:pPr algn="l">
              <a:defRPr>
                <a:latin typeface="FiraGO SemiBold" panose="020B0603050000020004" pitchFamily="34" charset="0"/>
                <a:cs typeface="FiraGO SemiBold" panose="020B0603050000020004" pitchFamily="34" charset="0"/>
              </a:defRPr>
            </a:pPr>
            <a:r>
              <a:rPr lang="is-IS" sz="1200" baseline="0">
                <a:latin typeface="FiraGO Light" panose="020B0403050000020004" pitchFamily="34" charset="0"/>
                <a:cs typeface="FiraGO Light" panose="020B0403050000020004" pitchFamily="34" charset="0"/>
              </a:rPr>
              <a:t>Hamingja eftir fæðingarári</a:t>
            </a:r>
          </a:p>
          <a:p>
            <a:pPr algn="l">
              <a:defRPr>
                <a:latin typeface="FiraGO SemiBold" panose="020B0603050000020004" pitchFamily="34" charset="0"/>
                <a:cs typeface="FiraGO SemiBold" panose="020B0603050000020004" pitchFamily="34" charset="0"/>
              </a:defRPr>
            </a:pPr>
            <a:endParaRPr lang="is-IS" baseline="0"/>
          </a:p>
          <a:p>
            <a:pPr algn="l">
              <a:defRPr>
                <a:latin typeface="FiraGO SemiBold" panose="020B0603050000020004" pitchFamily="34" charset="0"/>
                <a:cs typeface="FiraGO SemiBold" panose="020B0603050000020004" pitchFamily="34" charset="0"/>
              </a:defRPr>
            </a:pPr>
            <a:r>
              <a:rPr lang="is-IS" sz="900" baseline="0">
                <a:latin typeface="FiraGO Light" panose="020B0403050000020004" pitchFamily="34" charset="0"/>
                <a:cs typeface="FiraGO Light" panose="020B0403050000020004" pitchFamily="34" charset="0"/>
              </a:rPr>
              <a:t>"Á skalanum 1-10, hversu hamingjusaman telur þú þig vera?"</a:t>
            </a:r>
            <a:endParaRPr lang="is-IS" sz="900">
              <a:latin typeface="FiraGO Light" panose="020B0403050000020004" pitchFamily="34" charset="0"/>
              <a:cs typeface="FiraGO Light" panose="020B0403050000020004" pitchFamily="34" charset="0"/>
            </a:endParaRPr>
          </a:p>
        </c:rich>
      </c:tx>
      <c:layout>
        <c:manualLayout>
          <c:xMode val="edge"/>
          <c:yMode val="edge"/>
          <c:x val="1.3436325864677712E-2"/>
          <c:y val="1.8246101590242397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5.955818320429318E-2"/>
          <c:y val="0.28324711192573615"/>
          <c:w val="0.71026462354295328"/>
          <c:h val="0.5056509622757962"/>
        </c:manualLayout>
      </c:layout>
      <c:lineChart>
        <c:grouping val="standard"/>
        <c:varyColors val="0"/>
        <c:ser>
          <c:idx val="1"/>
          <c:order val="0"/>
          <c:tx>
            <c:strRef>
              <c:f>'1_hamingja'!$C$2</c:f>
              <c:strCache>
                <c:ptCount val="1"/>
                <c:pt idx="0">
                  <c:v>2007</c:v>
                </c:pt>
              </c:strCache>
            </c:strRef>
          </c:tx>
          <c:spPr>
            <a:ln w="28575" cap="rnd">
              <a:noFill/>
              <a:round/>
            </a:ln>
            <a:effectLst/>
          </c:spPr>
          <c:marker>
            <c:symbol val="circle"/>
            <c:size val="3"/>
            <c:spPr>
              <a:solidFill>
                <a:srgbClr val="3EB9DF">
                  <a:alpha val="50000"/>
                </a:srgbClr>
              </a:solidFill>
              <a:ln w="9525">
                <a:solidFill>
                  <a:srgbClr val="3EB9DF">
                    <a:alpha val="50000"/>
                  </a:srgbClr>
                </a:solidFill>
              </a:ln>
              <a:effectLst/>
            </c:spPr>
          </c:marker>
          <c:cat>
            <c:numRef>
              <c:f>'1_hamingja'!$B$3:$B$65</c:f>
              <c:numCache>
                <c:formatCode>General</c:formatCode>
                <c:ptCount val="63"/>
                <c:pt idx="0">
                  <c:v>2002</c:v>
                </c:pt>
                <c:pt idx="1">
                  <c:v>2001</c:v>
                </c:pt>
                <c:pt idx="2">
                  <c:v>2000</c:v>
                </c:pt>
                <c:pt idx="3">
                  <c:v>1999</c:v>
                </c:pt>
                <c:pt idx="4">
                  <c:v>1998</c:v>
                </c:pt>
                <c:pt idx="5">
                  <c:v>1997</c:v>
                </c:pt>
                <c:pt idx="6">
                  <c:v>1996</c:v>
                </c:pt>
                <c:pt idx="7">
                  <c:v>1995</c:v>
                </c:pt>
                <c:pt idx="8">
                  <c:v>1994</c:v>
                </c:pt>
                <c:pt idx="9">
                  <c:v>1993</c:v>
                </c:pt>
                <c:pt idx="10">
                  <c:v>1992</c:v>
                </c:pt>
                <c:pt idx="11">
                  <c:v>1991</c:v>
                </c:pt>
                <c:pt idx="12">
                  <c:v>1990</c:v>
                </c:pt>
                <c:pt idx="13">
                  <c:v>1989</c:v>
                </c:pt>
                <c:pt idx="14">
                  <c:v>1988</c:v>
                </c:pt>
                <c:pt idx="15">
                  <c:v>1987</c:v>
                </c:pt>
                <c:pt idx="16">
                  <c:v>1986</c:v>
                </c:pt>
                <c:pt idx="17">
                  <c:v>1985</c:v>
                </c:pt>
                <c:pt idx="18">
                  <c:v>1984</c:v>
                </c:pt>
                <c:pt idx="19">
                  <c:v>1983</c:v>
                </c:pt>
                <c:pt idx="20">
                  <c:v>1982</c:v>
                </c:pt>
                <c:pt idx="21">
                  <c:v>1981</c:v>
                </c:pt>
                <c:pt idx="22">
                  <c:v>1980</c:v>
                </c:pt>
                <c:pt idx="23">
                  <c:v>1979</c:v>
                </c:pt>
                <c:pt idx="24">
                  <c:v>1978</c:v>
                </c:pt>
                <c:pt idx="25">
                  <c:v>1977</c:v>
                </c:pt>
                <c:pt idx="26">
                  <c:v>1976</c:v>
                </c:pt>
                <c:pt idx="27">
                  <c:v>1975</c:v>
                </c:pt>
                <c:pt idx="28">
                  <c:v>1974</c:v>
                </c:pt>
                <c:pt idx="29">
                  <c:v>1973</c:v>
                </c:pt>
                <c:pt idx="30">
                  <c:v>1972</c:v>
                </c:pt>
                <c:pt idx="31">
                  <c:v>1971</c:v>
                </c:pt>
                <c:pt idx="32">
                  <c:v>1970</c:v>
                </c:pt>
                <c:pt idx="33">
                  <c:v>1969</c:v>
                </c:pt>
                <c:pt idx="34">
                  <c:v>1968</c:v>
                </c:pt>
                <c:pt idx="35">
                  <c:v>1967</c:v>
                </c:pt>
                <c:pt idx="36">
                  <c:v>1966</c:v>
                </c:pt>
                <c:pt idx="37">
                  <c:v>1965</c:v>
                </c:pt>
                <c:pt idx="38">
                  <c:v>1964</c:v>
                </c:pt>
                <c:pt idx="39">
                  <c:v>1963</c:v>
                </c:pt>
                <c:pt idx="40">
                  <c:v>1962</c:v>
                </c:pt>
                <c:pt idx="41">
                  <c:v>1961</c:v>
                </c:pt>
                <c:pt idx="42">
                  <c:v>1960</c:v>
                </c:pt>
                <c:pt idx="43">
                  <c:v>1959</c:v>
                </c:pt>
                <c:pt idx="44">
                  <c:v>1958</c:v>
                </c:pt>
                <c:pt idx="45">
                  <c:v>1957</c:v>
                </c:pt>
                <c:pt idx="46">
                  <c:v>1956</c:v>
                </c:pt>
                <c:pt idx="47">
                  <c:v>1955</c:v>
                </c:pt>
                <c:pt idx="48">
                  <c:v>1954</c:v>
                </c:pt>
                <c:pt idx="49">
                  <c:v>1953</c:v>
                </c:pt>
                <c:pt idx="50">
                  <c:v>1952</c:v>
                </c:pt>
                <c:pt idx="51">
                  <c:v>1951</c:v>
                </c:pt>
                <c:pt idx="52">
                  <c:v>1950</c:v>
                </c:pt>
                <c:pt idx="53">
                  <c:v>1949</c:v>
                </c:pt>
                <c:pt idx="54">
                  <c:v>1948</c:v>
                </c:pt>
                <c:pt idx="55">
                  <c:v>1947</c:v>
                </c:pt>
                <c:pt idx="56">
                  <c:v>1946</c:v>
                </c:pt>
                <c:pt idx="57">
                  <c:v>1945</c:v>
                </c:pt>
                <c:pt idx="58">
                  <c:v>1944</c:v>
                </c:pt>
                <c:pt idx="59">
                  <c:v>1943</c:v>
                </c:pt>
                <c:pt idx="60">
                  <c:v>1942</c:v>
                </c:pt>
                <c:pt idx="61">
                  <c:v>1941</c:v>
                </c:pt>
                <c:pt idx="62">
                  <c:v>1940</c:v>
                </c:pt>
              </c:numCache>
            </c:numRef>
          </c:cat>
          <c:val>
            <c:numRef>
              <c:f>'1_hamingja'!$C$3:$C$60</c:f>
              <c:numCache>
                <c:formatCode>General</c:formatCode>
                <c:ptCount val="58"/>
                <c:pt idx="15">
                  <c:v>7.9758168770958147</c:v>
                </c:pt>
                <c:pt idx="16">
                  <c:v>7.8001839452666024</c:v>
                </c:pt>
                <c:pt idx="17">
                  <c:v>7.6004990440446365</c:v>
                </c:pt>
                <c:pt idx="18">
                  <c:v>7.2097464115110492</c:v>
                </c:pt>
                <c:pt idx="19">
                  <c:v>7.550634089161818</c:v>
                </c:pt>
                <c:pt idx="20">
                  <c:v>7.7685850062159307</c:v>
                </c:pt>
                <c:pt idx="21">
                  <c:v>7.8423913720202876</c:v>
                </c:pt>
                <c:pt idx="22">
                  <c:v>8.0478493954276473</c:v>
                </c:pt>
                <c:pt idx="23">
                  <c:v>7.7520435196748432</c:v>
                </c:pt>
                <c:pt idx="24">
                  <c:v>7.8064468206420674</c:v>
                </c:pt>
                <c:pt idx="25">
                  <c:v>7.9620228498892081</c:v>
                </c:pt>
                <c:pt idx="26">
                  <c:v>7.9624173871574291</c:v>
                </c:pt>
                <c:pt idx="27">
                  <c:v>7.6146803022195888</c:v>
                </c:pt>
                <c:pt idx="28">
                  <c:v>8.0193394426876967</c:v>
                </c:pt>
                <c:pt idx="29">
                  <c:v>7.6750315892409331</c:v>
                </c:pt>
                <c:pt idx="30">
                  <c:v>7.9132135920086624</c:v>
                </c:pt>
                <c:pt idx="31">
                  <c:v>7.9085990901797985</c:v>
                </c:pt>
                <c:pt idx="32">
                  <c:v>7.6628014562205635</c:v>
                </c:pt>
                <c:pt idx="33">
                  <c:v>7.9044711845040689</c:v>
                </c:pt>
                <c:pt idx="34">
                  <c:v>7.7679981900357005</c:v>
                </c:pt>
                <c:pt idx="35">
                  <c:v>8.3883771895975823</c:v>
                </c:pt>
                <c:pt idx="36">
                  <c:v>7.7407553458583536</c:v>
                </c:pt>
                <c:pt idx="37">
                  <c:v>7.8385395694987023</c:v>
                </c:pt>
                <c:pt idx="38">
                  <c:v>7.7754330842731472</c:v>
                </c:pt>
                <c:pt idx="39">
                  <c:v>8.0775863724970289</c:v>
                </c:pt>
                <c:pt idx="40">
                  <c:v>7.9810190912044829</c:v>
                </c:pt>
                <c:pt idx="41">
                  <c:v>7.9094978081123068</c:v>
                </c:pt>
                <c:pt idx="42">
                  <c:v>8.0191752704858992</c:v>
                </c:pt>
                <c:pt idx="43">
                  <c:v>8.1595660710882338</c:v>
                </c:pt>
                <c:pt idx="44">
                  <c:v>7.7388089938326496</c:v>
                </c:pt>
                <c:pt idx="45">
                  <c:v>7.6249639097340811</c:v>
                </c:pt>
                <c:pt idx="46">
                  <c:v>7.6945254497911169</c:v>
                </c:pt>
                <c:pt idx="47">
                  <c:v>8.0848008010167067</c:v>
                </c:pt>
                <c:pt idx="48">
                  <c:v>7.8641301259206093</c:v>
                </c:pt>
                <c:pt idx="49">
                  <c:v>8.0029324974130116</c:v>
                </c:pt>
                <c:pt idx="50">
                  <c:v>8.052545968956375</c:v>
                </c:pt>
                <c:pt idx="51">
                  <c:v>8.3173590165914959</c:v>
                </c:pt>
                <c:pt idx="52">
                  <c:v>8.0321278222736598</c:v>
                </c:pt>
                <c:pt idx="53">
                  <c:v>7.8564631901363313</c:v>
                </c:pt>
                <c:pt idx="54">
                  <c:v>7.8983854632084887</c:v>
                </c:pt>
                <c:pt idx="55">
                  <c:v>7.6944819336005903</c:v>
                </c:pt>
                <c:pt idx="56">
                  <c:v>7.7685512195997228</c:v>
                </c:pt>
                <c:pt idx="57">
                  <c:v>7.9208438089410862</c:v>
                </c:pt>
              </c:numCache>
            </c:numRef>
          </c:val>
          <c:smooth val="1"/>
          <c:extLst>
            <c:ext xmlns:c16="http://schemas.microsoft.com/office/drawing/2014/chart" uri="{C3380CC4-5D6E-409C-BE32-E72D297353CC}">
              <c16:uniqueId val="{00000000-1E65-4573-AA54-5488C0E3F305}"/>
            </c:ext>
          </c:extLst>
        </c:ser>
        <c:ser>
          <c:idx val="0"/>
          <c:order val="1"/>
          <c:tx>
            <c:strRef>
              <c:f>'1_hamingja'!$D$2</c:f>
              <c:strCache>
                <c:ptCount val="1"/>
                <c:pt idx="0">
                  <c:v>2009</c:v>
                </c:pt>
              </c:strCache>
            </c:strRef>
          </c:tx>
          <c:spPr>
            <a:ln w="28575" cap="rnd">
              <a:noFill/>
              <a:round/>
            </a:ln>
            <a:effectLst/>
          </c:spPr>
          <c:marker>
            <c:symbol val="circle"/>
            <c:size val="3"/>
            <c:spPr>
              <a:solidFill>
                <a:srgbClr val="3EB9DF">
                  <a:alpha val="70000"/>
                </a:srgbClr>
              </a:solidFill>
              <a:ln w="9525">
                <a:solidFill>
                  <a:srgbClr val="3EB9DF">
                    <a:alpha val="70000"/>
                  </a:srgbClr>
                </a:solidFill>
              </a:ln>
              <a:effectLst/>
            </c:spPr>
          </c:marker>
          <c:cat>
            <c:numRef>
              <c:f>'1_hamingja'!$B$3:$B$65</c:f>
              <c:numCache>
                <c:formatCode>General</c:formatCode>
                <c:ptCount val="63"/>
                <c:pt idx="0">
                  <c:v>2002</c:v>
                </c:pt>
                <c:pt idx="1">
                  <c:v>2001</c:v>
                </c:pt>
                <c:pt idx="2">
                  <c:v>2000</c:v>
                </c:pt>
                <c:pt idx="3">
                  <c:v>1999</c:v>
                </c:pt>
                <c:pt idx="4">
                  <c:v>1998</c:v>
                </c:pt>
                <c:pt idx="5">
                  <c:v>1997</c:v>
                </c:pt>
                <c:pt idx="6">
                  <c:v>1996</c:v>
                </c:pt>
                <c:pt idx="7">
                  <c:v>1995</c:v>
                </c:pt>
                <c:pt idx="8">
                  <c:v>1994</c:v>
                </c:pt>
                <c:pt idx="9">
                  <c:v>1993</c:v>
                </c:pt>
                <c:pt idx="10">
                  <c:v>1992</c:v>
                </c:pt>
                <c:pt idx="11">
                  <c:v>1991</c:v>
                </c:pt>
                <c:pt idx="12">
                  <c:v>1990</c:v>
                </c:pt>
                <c:pt idx="13">
                  <c:v>1989</c:v>
                </c:pt>
                <c:pt idx="14">
                  <c:v>1988</c:v>
                </c:pt>
                <c:pt idx="15">
                  <c:v>1987</c:v>
                </c:pt>
                <c:pt idx="16">
                  <c:v>1986</c:v>
                </c:pt>
                <c:pt idx="17">
                  <c:v>1985</c:v>
                </c:pt>
                <c:pt idx="18">
                  <c:v>1984</c:v>
                </c:pt>
                <c:pt idx="19">
                  <c:v>1983</c:v>
                </c:pt>
                <c:pt idx="20">
                  <c:v>1982</c:v>
                </c:pt>
                <c:pt idx="21">
                  <c:v>1981</c:v>
                </c:pt>
                <c:pt idx="22">
                  <c:v>1980</c:v>
                </c:pt>
                <c:pt idx="23">
                  <c:v>1979</c:v>
                </c:pt>
                <c:pt idx="24">
                  <c:v>1978</c:v>
                </c:pt>
                <c:pt idx="25">
                  <c:v>1977</c:v>
                </c:pt>
                <c:pt idx="26">
                  <c:v>1976</c:v>
                </c:pt>
                <c:pt idx="27">
                  <c:v>1975</c:v>
                </c:pt>
                <c:pt idx="28">
                  <c:v>1974</c:v>
                </c:pt>
                <c:pt idx="29">
                  <c:v>1973</c:v>
                </c:pt>
                <c:pt idx="30">
                  <c:v>1972</c:v>
                </c:pt>
                <c:pt idx="31">
                  <c:v>1971</c:v>
                </c:pt>
                <c:pt idx="32">
                  <c:v>1970</c:v>
                </c:pt>
                <c:pt idx="33">
                  <c:v>1969</c:v>
                </c:pt>
                <c:pt idx="34">
                  <c:v>1968</c:v>
                </c:pt>
                <c:pt idx="35">
                  <c:v>1967</c:v>
                </c:pt>
                <c:pt idx="36">
                  <c:v>1966</c:v>
                </c:pt>
                <c:pt idx="37">
                  <c:v>1965</c:v>
                </c:pt>
                <c:pt idx="38">
                  <c:v>1964</c:v>
                </c:pt>
                <c:pt idx="39">
                  <c:v>1963</c:v>
                </c:pt>
                <c:pt idx="40">
                  <c:v>1962</c:v>
                </c:pt>
                <c:pt idx="41">
                  <c:v>1961</c:v>
                </c:pt>
                <c:pt idx="42">
                  <c:v>1960</c:v>
                </c:pt>
                <c:pt idx="43">
                  <c:v>1959</c:v>
                </c:pt>
                <c:pt idx="44">
                  <c:v>1958</c:v>
                </c:pt>
                <c:pt idx="45">
                  <c:v>1957</c:v>
                </c:pt>
                <c:pt idx="46">
                  <c:v>1956</c:v>
                </c:pt>
                <c:pt idx="47">
                  <c:v>1955</c:v>
                </c:pt>
                <c:pt idx="48">
                  <c:v>1954</c:v>
                </c:pt>
                <c:pt idx="49">
                  <c:v>1953</c:v>
                </c:pt>
                <c:pt idx="50">
                  <c:v>1952</c:v>
                </c:pt>
                <c:pt idx="51">
                  <c:v>1951</c:v>
                </c:pt>
                <c:pt idx="52">
                  <c:v>1950</c:v>
                </c:pt>
                <c:pt idx="53">
                  <c:v>1949</c:v>
                </c:pt>
                <c:pt idx="54">
                  <c:v>1948</c:v>
                </c:pt>
                <c:pt idx="55">
                  <c:v>1947</c:v>
                </c:pt>
                <c:pt idx="56">
                  <c:v>1946</c:v>
                </c:pt>
                <c:pt idx="57">
                  <c:v>1945</c:v>
                </c:pt>
                <c:pt idx="58">
                  <c:v>1944</c:v>
                </c:pt>
                <c:pt idx="59">
                  <c:v>1943</c:v>
                </c:pt>
                <c:pt idx="60">
                  <c:v>1942</c:v>
                </c:pt>
                <c:pt idx="61">
                  <c:v>1941</c:v>
                </c:pt>
                <c:pt idx="62">
                  <c:v>1940</c:v>
                </c:pt>
              </c:numCache>
            </c:numRef>
          </c:cat>
          <c:val>
            <c:numRef>
              <c:f>'1_hamingja'!$D$3:$D$61</c:f>
              <c:numCache>
                <c:formatCode>General</c:formatCode>
                <c:ptCount val="59"/>
                <c:pt idx="13">
                  <c:v>7.9355061927671846</c:v>
                </c:pt>
                <c:pt idx="14">
                  <c:v>8.0396839953606989</c:v>
                </c:pt>
                <c:pt idx="15">
                  <c:v>7.7850109842874922</c:v>
                </c:pt>
                <c:pt idx="16">
                  <c:v>7.5921426527619058</c:v>
                </c:pt>
                <c:pt idx="17">
                  <c:v>7.7579605219858676</c:v>
                </c:pt>
                <c:pt idx="18">
                  <c:v>7.7882516896452891</c:v>
                </c:pt>
                <c:pt idx="19">
                  <c:v>8.173969101987181</c:v>
                </c:pt>
                <c:pt idx="20">
                  <c:v>8.3613451521482354</c:v>
                </c:pt>
                <c:pt idx="21">
                  <c:v>7.525586007509343</c:v>
                </c:pt>
                <c:pt idx="22">
                  <c:v>7.6439207195766308</c:v>
                </c:pt>
                <c:pt idx="23">
                  <c:v>7.7716078371612189</c:v>
                </c:pt>
                <c:pt idx="24">
                  <c:v>7.8472406080304449</c:v>
                </c:pt>
                <c:pt idx="25">
                  <c:v>7.9744333065687858</c:v>
                </c:pt>
                <c:pt idx="26">
                  <c:v>7.4226642482862015</c:v>
                </c:pt>
                <c:pt idx="27">
                  <c:v>7.6301858991499456</c:v>
                </c:pt>
                <c:pt idx="28">
                  <c:v>7.8949428626090956</c:v>
                </c:pt>
                <c:pt idx="29">
                  <c:v>8.0937468644698871</c:v>
                </c:pt>
                <c:pt idx="30">
                  <c:v>8.0287646214175155</c:v>
                </c:pt>
                <c:pt idx="31">
                  <c:v>7.8994294799372353</c:v>
                </c:pt>
                <c:pt idx="32">
                  <c:v>7.9740424193074873</c:v>
                </c:pt>
                <c:pt idx="33">
                  <c:v>8.0537518393847662</c:v>
                </c:pt>
                <c:pt idx="34">
                  <c:v>8.1332469972175048</c:v>
                </c:pt>
                <c:pt idx="35">
                  <c:v>7.8304954034703602</c:v>
                </c:pt>
                <c:pt idx="36">
                  <c:v>7.4853144755849419</c:v>
                </c:pt>
                <c:pt idx="37">
                  <c:v>7.8679235653999893</c:v>
                </c:pt>
                <c:pt idx="38">
                  <c:v>7.9172199393953537</c:v>
                </c:pt>
                <c:pt idx="39">
                  <c:v>7.5426762013414512</c:v>
                </c:pt>
                <c:pt idx="40">
                  <c:v>8.1416421065009246</c:v>
                </c:pt>
                <c:pt idx="41">
                  <c:v>7.5744936095376438</c:v>
                </c:pt>
                <c:pt idx="42">
                  <c:v>7.8565559766291013</c:v>
                </c:pt>
                <c:pt idx="43">
                  <c:v>7.9392369822750348</c:v>
                </c:pt>
                <c:pt idx="44">
                  <c:v>7.2915424839316714</c:v>
                </c:pt>
                <c:pt idx="45">
                  <c:v>7.7946691380620665</c:v>
                </c:pt>
                <c:pt idx="46">
                  <c:v>7.7217423323735375</c:v>
                </c:pt>
                <c:pt idx="47">
                  <c:v>8.0087921475747414</c:v>
                </c:pt>
                <c:pt idx="48">
                  <c:v>7.8153123061850236</c:v>
                </c:pt>
                <c:pt idx="49">
                  <c:v>8.1940491926203247</c:v>
                </c:pt>
                <c:pt idx="50">
                  <c:v>8.0459569932090513</c:v>
                </c:pt>
                <c:pt idx="51">
                  <c:v>7.6298758735085768</c:v>
                </c:pt>
                <c:pt idx="52">
                  <c:v>7.7964446015462077</c:v>
                </c:pt>
                <c:pt idx="53">
                  <c:v>7.8573101724975825</c:v>
                </c:pt>
                <c:pt idx="54">
                  <c:v>7.7588951383590548</c:v>
                </c:pt>
                <c:pt idx="55">
                  <c:v>7.6101487698452166</c:v>
                </c:pt>
                <c:pt idx="56">
                  <c:v>8.4687133407385495</c:v>
                </c:pt>
                <c:pt idx="57">
                  <c:v>8.0374061745025909</c:v>
                </c:pt>
                <c:pt idx="58">
                  <c:v>8.0685093270896768</c:v>
                </c:pt>
              </c:numCache>
            </c:numRef>
          </c:val>
          <c:smooth val="1"/>
          <c:extLst>
            <c:ext xmlns:c16="http://schemas.microsoft.com/office/drawing/2014/chart" uri="{C3380CC4-5D6E-409C-BE32-E72D297353CC}">
              <c16:uniqueId val="{00000001-1E65-4573-AA54-5488C0E3F305}"/>
            </c:ext>
          </c:extLst>
        </c:ser>
        <c:ser>
          <c:idx val="3"/>
          <c:order val="2"/>
          <c:tx>
            <c:strRef>
              <c:f>'1_hamingja'!$E$2</c:f>
              <c:strCache>
                <c:ptCount val="1"/>
                <c:pt idx="0">
                  <c:v>2012</c:v>
                </c:pt>
              </c:strCache>
            </c:strRef>
          </c:tx>
          <c:spPr>
            <a:ln w="28575" cap="rnd">
              <a:noFill/>
              <a:round/>
            </a:ln>
            <a:effectLst/>
          </c:spPr>
          <c:marker>
            <c:symbol val="circle"/>
            <c:size val="3"/>
            <c:spPr>
              <a:solidFill>
                <a:srgbClr val="3EB9DF"/>
              </a:solidFill>
              <a:ln w="9525">
                <a:solidFill>
                  <a:srgbClr val="3EB9DF"/>
                </a:solidFill>
              </a:ln>
              <a:effectLst/>
            </c:spPr>
          </c:marker>
          <c:cat>
            <c:numRef>
              <c:f>'1_hamingja'!$B$3:$B$65</c:f>
              <c:numCache>
                <c:formatCode>General</c:formatCode>
                <c:ptCount val="63"/>
                <c:pt idx="0">
                  <c:v>2002</c:v>
                </c:pt>
                <c:pt idx="1">
                  <c:v>2001</c:v>
                </c:pt>
                <c:pt idx="2">
                  <c:v>2000</c:v>
                </c:pt>
                <c:pt idx="3">
                  <c:v>1999</c:v>
                </c:pt>
                <c:pt idx="4">
                  <c:v>1998</c:v>
                </c:pt>
                <c:pt idx="5">
                  <c:v>1997</c:v>
                </c:pt>
                <c:pt idx="6">
                  <c:v>1996</c:v>
                </c:pt>
                <c:pt idx="7">
                  <c:v>1995</c:v>
                </c:pt>
                <c:pt idx="8">
                  <c:v>1994</c:v>
                </c:pt>
                <c:pt idx="9">
                  <c:v>1993</c:v>
                </c:pt>
                <c:pt idx="10">
                  <c:v>1992</c:v>
                </c:pt>
                <c:pt idx="11">
                  <c:v>1991</c:v>
                </c:pt>
                <c:pt idx="12">
                  <c:v>1990</c:v>
                </c:pt>
                <c:pt idx="13">
                  <c:v>1989</c:v>
                </c:pt>
                <c:pt idx="14">
                  <c:v>1988</c:v>
                </c:pt>
                <c:pt idx="15">
                  <c:v>1987</c:v>
                </c:pt>
                <c:pt idx="16">
                  <c:v>1986</c:v>
                </c:pt>
                <c:pt idx="17">
                  <c:v>1985</c:v>
                </c:pt>
                <c:pt idx="18">
                  <c:v>1984</c:v>
                </c:pt>
                <c:pt idx="19">
                  <c:v>1983</c:v>
                </c:pt>
                <c:pt idx="20">
                  <c:v>1982</c:v>
                </c:pt>
                <c:pt idx="21">
                  <c:v>1981</c:v>
                </c:pt>
                <c:pt idx="22">
                  <c:v>1980</c:v>
                </c:pt>
                <c:pt idx="23">
                  <c:v>1979</c:v>
                </c:pt>
                <c:pt idx="24">
                  <c:v>1978</c:v>
                </c:pt>
                <c:pt idx="25">
                  <c:v>1977</c:v>
                </c:pt>
                <c:pt idx="26">
                  <c:v>1976</c:v>
                </c:pt>
                <c:pt idx="27">
                  <c:v>1975</c:v>
                </c:pt>
                <c:pt idx="28">
                  <c:v>1974</c:v>
                </c:pt>
                <c:pt idx="29">
                  <c:v>1973</c:v>
                </c:pt>
                <c:pt idx="30">
                  <c:v>1972</c:v>
                </c:pt>
                <c:pt idx="31">
                  <c:v>1971</c:v>
                </c:pt>
                <c:pt idx="32">
                  <c:v>1970</c:v>
                </c:pt>
                <c:pt idx="33">
                  <c:v>1969</c:v>
                </c:pt>
                <c:pt idx="34">
                  <c:v>1968</c:v>
                </c:pt>
                <c:pt idx="35">
                  <c:v>1967</c:v>
                </c:pt>
                <c:pt idx="36">
                  <c:v>1966</c:v>
                </c:pt>
                <c:pt idx="37">
                  <c:v>1965</c:v>
                </c:pt>
                <c:pt idx="38">
                  <c:v>1964</c:v>
                </c:pt>
                <c:pt idx="39">
                  <c:v>1963</c:v>
                </c:pt>
                <c:pt idx="40">
                  <c:v>1962</c:v>
                </c:pt>
                <c:pt idx="41">
                  <c:v>1961</c:v>
                </c:pt>
                <c:pt idx="42">
                  <c:v>1960</c:v>
                </c:pt>
                <c:pt idx="43">
                  <c:v>1959</c:v>
                </c:pt>
                <c:pt idx="44">
                  <c:v>1958</c:v>
                </c:pt>
                <c:pt idx="45">
                  <c:v>1957</c:v>
                </c:pt>
                <c:pt idx="46">
                  <c:v>1956</c:v>
                </c:pt>
                <c:pt idx="47">
                  <c:v>1955</c:v>
                </c:pt>
                <c:pt idx="48">
                  <c:v>1954</c:v>
                </c:pt>
                <c:pt idx="49">
                  <c:v>1953</c:v>
                </c:pt>
                <c:pt idx="50">
                  <c:v>1952</c:v>
                </c:pt>
                <c:pt idx="51">
                  <c:v>1951</c:v>
                </c:pt>
                <c:pt idx="52">
                  <c:v>1950</c:v>
                </c:pt>
                <c:pt idx="53">
                  <c:v>1949</c:v>
                </c:pt>
                <c:pt idx="54">
                  <c:v>1948</c:v>
                </c:pt>
                <c:pt idx="55">
                  <c:v>1947</c:v>
                </c:pt>
                <c:pt idx="56">
                  <c:v>1946</c:v>
                </c:pt>
                <c:pt idx="57">
                  <c:v>1945</c:v>
                </c:pt>
                <c:pt idx="58">
                  <c:v>1944</c:v>
                </c:pt>
                <c:pt idx="59">
                  <c:v>1943</c:v>
                </c:pt>
                <c:pt idx="60">
                  <c:v>1942</c:v>
                </c:pt>
                <c:pt idx="61">
                  <c:v>1941</c:v>
                </c:pt>
                <c:pt idx="62">
                  <c:v>1940</c:v>
                </c:pt>
              </c:numCache>
            </c:numRef>
          </c:cat>
          <c:val>
            <c:numRef>
              <c:f>'1_hamingja'!$E$3:$E$65</c:f>
              <c:numCache>
                <c:formatCode>General</c:formatCode>
                <c:ptCount val="63"/>
                <c:pt idx="10">
                  <c:v>8.125660345862304</c:v>
                </c:pt>
                <c:pt idx="11">
                  <c:v>7.6417217074994506</c:v>
                </c:pt>
                <c:pt idx="12">
                  <c:v>7.1754139434399171</c:v>
                </c:pt>
                <c:pt idx="13">
                  <c:v>6.9719732843988149</c:v>
                </c:pt>
                <c:pt idx="14">
                  <c:v>7.1512110631839052</c:v>
                </c:pt>
                <c:pt idx="15">
                  <c:v>7.9440950236026202</c:v>
                </c:pt>
                <c:pt idx="16">
                  <c:v>7.9337954299906128</c:v>
                </c:pt>
                <c:pt idx="17">
                  <c:v>7.5303472550245818</c:v>
                </c:pt>
                <c:pt idx="18">
                  <c:v>7.5105346982592263</c:v>
                </c:pt>
                <c:pt idx="19">
                  <c:v>7.3713197813643587</c:v>
                </c:pt>
                <c:pt idx="20">
                  <c:v>7.9319595923340778</c:v>
                </c:pt>
                <c:pt idx="21">
                  <c:v>8.0380257643074238</c:v>
                </c:pt>
                <c:pt idx="22">
                  <c:v>7.701788588503061</c:v>
                </c:pt>
                <c:pt idx="23">
                  <c:v>7.8204855346456315</c:v>
                </c:pt>
                <c:pt idx="24">
                  <c:v>7.5765423047910527</c:v>
                </c:pt>
                <c:pt idx="25">
                  <c:v>8.0415192954874222</c:v>
                </c:pt>
                <c:pt idx="26">
                  <c:v>7.6283736291661022</c:v>
                </c:pt>
                <c:pt idx="27">
                  <c:v>7.4439522167424954</c:v>
                </c:pt>
                <c:pt idx="28">
                  <c:v>7.9918817721374094</c:v>
                </c:pt>
                <c:pt idx="29">
                  <c:v>7.7690743102898878</c:v>
                </c:pt>
                <c:pt idx="30">
                  <c:v>7.7597778928906269</c:v>
                </c:pt>
                <c:pt idx="31">
                  <c:v>7.7105726132883996</c:v>
                </c:pt>
                <c:pt idx="32">
                  <c:v>7.8588473677469217</c:v>
                </c:pt>
                <c:pt idx="33">
                  <c:v>8.077453450310232</c:v>
                </c:pt>
                <c:pt idx="34">
                  <c:v>7.5134717507155147</c:v>
                </c:pt>
                <c:pt idx="35">
                  <c:v>7.8458034884495955</c:v>
                </c:pt>
                <c:pt idx="36">
                  <c:v>7.8566883605682447</c:v>
                </c:pt>
                <c:pt idx="37">
                  <c:v>7.6596774560153698</c:v>
                </c:pt>
                <c:pt idx="38">
                  <c:v>7.5979589093611963</c:v>
                </c:pt>
                <c:pt idx="39">
                  <c:v>7.8570139531615011</c:v>
                </c:pt>
                <c:pt idx="40">
                  <c:v>7.6604693959581063</c:v>
                </c:pt>
                <c:pt idx="41">
                  <c:v>7.8579217525099399</c:v>
                </c:pt>
                <c:pt idx="42">
                  <c:v>7.978240260698783</c:v>
                </c:pt>
                <c:pt idx="43">
                  <c:v>7.8146380079607312</c:v>
                </c:pt>
                <c:pt idx="44">
                  <c:v>7.7898438140799904</c:v>
                </c:pt>
                <c:pt idx="45">
                  <c:v>7.7026137715661882</c:v>
                </c:pt>
                <c:pt idx="46">
                  <c:v>7.6361035805227084</c:v>
                </c:pt>
                <c:pt idx="47">
                  <c:v>7.8324916649517276</c:v>
                </c:pt>
                <c:pt idx="48">
                  <c:v>7.9829313468197798</c:v>
                </c:pt>
                <c:pt idx="49">
                  <c:v>8.0027306092602295</c:v>
                </c:pt>
                <c:pt idx="50">
                  <c:v>7.9676043472243707</c:v>
                </c:pt>
                <c:pt idx="51">
                  <c:v>7.8366721941450495</c:v>
                </c:pt>
                <c:pt idx="52">
                  <c:v>7.9427483196803728</c:v>
                </c:pt>
                <c:pt idx="53">
                  <c:v>8.1230037084965598</c:v>
                </c:pt>
                <c:pt idx="54">
                  <c:v>7.7068224950577306</c:v>
                </c:pt>
                <c:pt idx="55">
                  <c:v>7.8176537485791266</c:v>
                </c:pt>
                <c:pt idx="56">
                  <c:v>7.9545471174808178</c:v>
                </c:pt>
                <c:pt idx="57">
                  <c:v>7.6631482832829354</c:v>
                </c:pt>
                <c:pt idx="58">
                  <c:v>8.4231620489874501</c:v>
                </c:pt>
                <c:pt idx="59">
                  <c:v>8.165406606830576</c:v>
                </c:pt>
                <c:pt idx="60">
                  <c:v>7.9788801144513499</c:v>
                </c:pt>
                <c:pt idx="61">
                  <c:v>8.1362065435710313</c:v>
                </c:pt>
                <c:pt idx="62">
                  <c:v>8.0379150486394924</c:v>
                </c:pt>
              </c:numCache>
            </c:numRef>
          </c:val>
          <c:smooth val="1"/>
          <c:extLst>
            <c:ext xmlns:c16="http://schemas.microsoft.com/office/drawing/2014/chart" uri="{C3380CC4-5D6E-409C-BE32-E72D297353CC}">
              <c16:uniqueId val="{00000002-1E65-4573-AA54-5488C0E3F305}"/>
            </c:ext>
          </c:extLst>
        </c:ser>
        <c:ser>
          <c:idx val="2"/>
          <c:order val="3"/>
          <c:tx>
            <c:strRef>
              <c:f>'1_hamingja'!$F$2</c:f>
              <c:strCache>
                <c:ptCount val="1"/>
                <c:pt idx="0">
                  <c:v>2017</c:v>
                </c:pt>
              </c:strCache>
            </c:strRef>
          </c:tx>
          <c:spPr>
            <a:ln w="28575" cap="rnd">
              <a:noFill/>
              <a:round/>
            </a:ln>
            <a:effectLst/>
          </c:spPr>
          <c:marker>
            <c:symbol val="circle"/>
            <c:size val="3"/>
            <c:spPr>
              <a:solidFill>
                <a:srgbClr val="009EE3"/>
              </a:solidFill>
              <a:ln w="9525">
                <a:solidFill>
                  <a:srgbClr val="009EE3"/>
                </a:solidFill>
              </a:ln>
              <a:effectLst/>
            </c:spPr>
          </c:marker>
          <c:cat>
            <c:numRef>
              <c:f>'1_hamingja'!$B$3:$B$65</c:f>
              <c:numCache>
                <c:formatCode>General</c:formatCode>
                <c:ptCount val="63"/>
                <c:pt idx="0">
                  <c:v>2002</c:v>
                </c:pt>
                <c:pt idx="1">
                  <c:v>2001</c:v>
                </c:pt>
                <c:pt idx="2">
                  <c:v>2000</c:v>
                </c:pt>
                <c:pt idx="3">
                  <c:v>1999</c:v>
                </c:pt>
                <c:pt idx="4">
                  <c:v>1998</c:v>
                </c:pt>
                <c:pt idx="5">
                  <c:v>1997</c:v>
                </c:pt>
                <c:pt idx="6">
                  <c:v>1996</c:v>
                </c:pt>
                <c:pt idx="7">
                  <c:v>1995</c:v>
                </c:pt>
                <c:pt idx="8">
                  <c:v>1994</c:v>
                </c:pt>
                <c:pt idx="9">
                  <c:v>1993</c:v>
                </c:pt>
                <c:pt idx="10">
                  <c:v>1992</c:v>
                </c:pt>
                <c:pt idx="11">
                  <c:v>1991</c:v>
                </c:pt>
                <c:pt idx="12">
                  <c:v>1990</c:v>
                </c:pt>
                <c:pt idx="13">
                  <c:v>1989</c:v>
                </c:pt>
                <c:pt idx="14">
                  <c:v>1988</c:v>
                </c:pt>
                <c:pt idx="15">
                  <c:v>1987</c:v>
                </c:pt>
                <c:pt idx="16">
                  <c:v>1986</c:v>
                </c:pt>
                <c:pt idx="17">
                  <c:v>1985</c:v>
                </c:pt>
                <c:pt idx="18">
                  <c:v>1984</c:v>
                </c:pt>
                <c:pt idx="19">
                  <c:v>1983</c:v>
                </c:pt>
                <c:pt idx="20">
                  <c:v>1982</c:v>
                </c:pt>
                <c:pt idx="21">
                  <c:v>1981</c:v>
                </c:pt>
                <c:pt idx="22">
                  <c:v>1980</c:v>
                </c:pt>
                <c:pt idx="23">
                  <c:v>1979</c:v>
                </c:pt>
                <c:pt idx="24">
                  <c:v>1978</c:v>
                </c:pt>
                <c:pt idx="25">
                  <c:v>1977</c:v>
                </c:pt>
                <c:pt idx="26">
                  <c:v>1976</c:v>
                </c:pt>
                <c:pt idx="27">
                  <c:v>1975</c:v>
                </c:pt>
                <c:pt idx="28">
                  <c:v>1974</c:v>
                </c:pt>
                <c:pt idx="29">
                  <c:v>1973</c:v>
                </c:pt>
                <c:pt idx="30">
                  <c:v>1972</c:v>
                </c:pt>
                <c:pt idx="31">
                  <c:v>1971</c:v>
                </c:pt>
                <c:pt idx="32">
                  <c:v>1970</c:v>
                </c:pt>
                <c:pt idx="33">
                  <c:v>1969</c:v>
                </c:pt>
                <c:pt idx="34">
                  <c:v>1968</c:v>
                </c:pt>
                <c:pt idx="35">
                  <c:v>1967</c:v>
                </c:pt>
                <c:pt idx="36">
                  <c:v>1966</c:v>
                </c:pt>
                <c:pt idx="37">
                  <c:v>1965</c:v>
                </c:pt>
                <c:pt idx="38">
                  <c:v>1964</c:v>
                </c:pt>
                <c:pt idx="39">
                  <c:v>1963</c:v>
                </c:pt>
                <c:pt idx="40">
                  <c:v>1962</c:v>
                </c:pt>
                <c:pt idx="41">
                  <c:v>1961</c:v>
                </c:pt>
                <c:pt idx="42">
                  <c:v>1960</c:v>
                </c:pt>
                <c:pt idx="43">
                  <c:v>1959</c:v>
                </c:pt>
                <c:pt idx="44">
                  <c:v>1958</c:v>
                </c:pt>
                <c:pt idx="45">
                  <c:v>1957</c:v>
                </c:pt>
                <c:pt idx="46">
                  <c:v>1956</c:v>
                </c:pt>
                <c:pt idx="47">
                  <c:v>1955</c:v>
                </c:pt>
                <c:pt idx="48">
                  <c:v>1954</c:v>
                </c:pt>
                <c:pt idx="49">
                  <c:v>1953</c:v>
                </c:pt>
                <c:pt idx="50">
                  <c:v>1952</c:v>
                </c:pt>
                <c:pt idx="51">
                  <c:v>1951</c:v>
                </c:pt>
                <c:pt idx="52">
                  <c:v>1950</c:v>
                </c:pt>
                <c:pt idx="53">
                  <c:v>1949</c:v>
                </c:pt>
                <c:pt idx="54">
                  <c:v>1948</c:v>
                </c:pt>
                <c:pt idx="55">
                  <c:v>1947</c:v>
                </c:pt>
                <c:pt idx="56">
                  <c:v>1946</c:v>
                </c:pt>
                <c:pt idx="57">
                  <c:v>1945</c:v>
                </c:pt>
                <c:pt idx="58">
                  <c:v>1944</c:v>
                </c:pt>
                <c:pt idx="59">
                  <c:v>1943</c:v>
                </c:pt>
                <c:pt idx="60">
                  <c:v>1942</c:v>
                </c:pt>
                <c:pt idx="61">
                  <c:v>1941</c:v>
                </c:pt>
                <c:pt idx="62">
                  <c:v>1940</c:v>
                </c:pt>
              </c:numCache>
            </c:numRef>
          </c:cat>
          <c:val>
            <c:numRef>
              <c:f>'1_hamingja'!$F$3:$F$65</c:f>
              <c:numCache>
                <c:formatCode>General</c:formatCode>
                <c:ptCount val="63"/>
                <c:pt idx="5">
                  <c:v>7.6673577343175268</c:v>
                </c:pt>
                <c:pt idx="6">
                  <c:v>7.1237621978738703</c:v>
                </c:pt>
                <c:pt idx="7">
                  <c:v>7.2945993150056427</c:v>
                </c:pt>
                <c:pt idx="8">
                  <c:v>6.3749648355579209</c:v>
                </c:pt>
                <c:pt idx="9">
                  <c:v>6.9990215401427642</c:v>
                </c:pt>
                <c:pt idx="10">
                  <c:v>8.1564506525215936</c:v>
                </c:pt>
                <c:pt idx="11">
                  <c:v>6.5093854156945454</c:v>
                </c:pt>
                <c:pt idx="12">
                  <c:v>7.5109978911427344</c:v>
                </c:pt>
                <c:pt idx="13">
                  <c:v>7.5721163949824808</c:v>
                </c:pt>
                <c:pt idx="14">
                  <c:v>8.1561471649778507</c:v>
                </c:pt>
                <c:pt idx="15">
                  <c:v>7.6238422476235099</c:v>
                </c:pt>
                <c:pt idx="16">
                  <c:v>7.7835990536703967</c:v>
                </c:pt>
                <c:pt idx="17">
                  <c:v>7.590949199903533</c:v>
                </c:pt>
                <c:pt idx="18">
                  <c:v>7.3983719085432131</c:v>
                </c:pt>
                <c:pt idx="19">
                  <c:v>7.6211025521136291</c:v>
                </c:pt>
                <c:pt idx="20">
                  <c:v>7.9636430324130645</c:v>
                </c:pt>
                <c:pt idx="21">
                  <c:v>8.1658958917981561</c:v>
                </c:pt>
                <c:pt idx="22">
                  <c:v>7.5805581351352354</c:v>
                </c:pt>
                <c:pt idx="23">
                  <c:v>7.8425679912657564</c:v>
                </c:pt>
                <c:pt idx="24">
                  <c:v>8.0614899820546366</c:v>
                </c:pt>
                <c:pt idx="25">
                  <c:v>7.8735506500356127</c:v>
                </c:pt>
                <c:pt idx="26">
                  <c:v>7.8371540468529881</c:v>
                </c:pt>
                <c:pt idx="27">
                  <c:v>7.6029366813214878</c:v>
                </c:pt>
                <c:pt idx="28">
                  <c:v>7.8471622093694853</c:v>
                </c:pt>
                <c:pt idx="29">
                  <c:v>7.8186048523403047</c:v>
                </c:pt>
                <c:pt idx="30">
                  <c:v>7.854256119400457</c:v>
                </c:pt>
                <c:pt idx="31">
                  <c:v>7.8949838087838264</c:v>
                </c:pt>
                <c:pt idx="32">
                  <c:v>7.9076416675748833</c:v>
                </c:pt>
                <c:pt idx="33">
                  <c:v>8.2630238122067006</c:v>
                </c:pt>
                <c:pt idx="34">
                  <c:v>7.7794248083396935</c:v>
                </c:pt>
                <c:pt idx="35">
                  <c:v>8.1706964510340061</c:v>
                </c:pt>
                <c:pt idx="36">
                  <c:v>7.9509696341035472</c:v>
                </c:pt>
                <c:pt idx="37">
                  <c:v>7.752682693675121</c:v>
                </c:pt>
                <c:pt idx="38">
                  <c:v>8.0832003201435949</c:v>
                </c:pt>
                <c:pt idx="39">
                  <c:v>8.0142325867869442</c:v>
                </c:pt>
                <c:pt idx="40">
                  <c:v>8.179672569795569</c:v>
                </c:pt>
                <c:pt idx="41">
                  <c:v>7.98435954649743</c:v>
                </c:pt>
                <c:pt idx="42">
                  <c:v>7.6767664198687022</c:v>
                </c:pt>
                <c:pt idx="43">
                  <c:v>7.8863370037802305</c:v>
                </c:pt>
                <c:pt idx="44">
                  <c:v>7.8171261711512496</c:v>
                </c:pt>
                <c:pt idx="45">
                  <c:v>7.8329209180855806</c:v>
                </c:pt>
                <c:pt idx="46">
                  <c:v>8.0861300604589612</c:v>
                </c:pt>
                <c:pt idx="47">
                  <c:v>8.0627583174436683</c:v>
                </c:pt>
                <c:pt idx="48">
                  <c:v>8.1237048997709707</c:v>
                </c:pt>
                <c:pt idx="49">
                  <c:v>8.2142871652970921</c:v>
                </c:pt>
                <c:pt idx="50">
                  <c:v>8.2216814107090688</c:v>
                </c:pt>
                <c:pt idx="51">
                  <c:v>8.2259553821959379</c:v>
                </c:pt>
                <c:pt idx="52">
                  <c:v>8.3253392921407556</c:v>
                </c:pt>
                <c:pt idx="53">
                  <c:v>8.2142675880322766</c:v>
                </c:pt>
                <c:pt idx="54">
                  <c:v>8.2882239023951794</c:v>
                </c:pt>
                <c:pt idx="55">
                  <c:v>8.0517226715484682</c:v>
                </c:pt>
                <c:pt idx="56">
                  <c:v>8.3482874940021237</c:v>
                </c:pt>
                <c:pt idx="57">
                  <c:v>8.0626220108775541</c:v>
                </c:pt>
                <c:pt idx="58">
                  <c:v>8.4902006377583277</c:v>
                </c:pt>
                <c:pt idx="59">
                  <c:v>8.2269624671117487</c:v>
                </c:pt>
                <c:pt idx="60">
                  <c:v>8.006104214625557</c:v>
                </c:pt>
                <c:pt idx="61">
                  <c:v>8.1501017054549045</c:v>
                </c:pt>
                <c:pt idx="62">
                  <c:v>8.0239277751478504</c:v>
                </c:pt>
              </c:numCache>
            </c:numRef>
          </c:val>
          <c:smooth val="1"/>
          <c:extLst>
            <c:ext xmlns:c16="http://schemas.microsoft.com/office/drawing/2014/chart" uri="{C3380CC4-5D6E-409C-BE32-E72D297353CC}">
              <c16:uniqueId val="{00000003-1E65-4573-AA54-5488C0E3F305}"/>
            </c:ext>
          </c:extLst>
        </c:ser>
        <c:ser>
          <c:idx val="4"/>
          <c:order val="4"/>
          <c:tx>
            <c:strRef>
              <c:f>'1_hamingja'!$G$2</c:f>
              <c:strCache>
                <c:ptCount val="1"/>
                <c:pt idx="0">
                  <c:v>2022</c:v>
                </c:pt>
              </c:strCache>
            </c:strRef>
          </c:tx>
          <c:spPr>
            <a:ln w="28575" cap="rnd">
              <a:noFill/>
              <a:round/>
            </a:ln>
            <a:effectLst/>
          </c:spPr>
          <c:marker>
            <c:symbol val="circle"/>
            <c:size val="5"/>
            <c:spPr>
              <a:solidFill>
                <a:srgbClr val="C75F93"/>
              </a:solidFill>
              <a:ln w="9525">
                <a:solidFill>
                  <a:srgbClr val="C75F93"/>
                </a:solidFill>
              </a:ln>
              <a:effectLst/>
            </c:spPr>
          </c:marker>
          <c:cat>
            <c:numRef>
              <c:f>'1_hamingja'!$B$3:$B$65</c:f>
              <c:numCache>
                <c:formatCode>General</c:formatCode>
                <c:ptCount val="63"/>
                <c:pt idx="0">
                  <c:v>2002</c:v>
                </c:pt>
                <c:pt idx="1">
                  <c:v>2001</c:v>
                </c:pt>
                <c:pt idx="2">
                  <c:v>2000</c:v>
                </c:pt>
                <c:pt idx="3">
                  <c:v>1999</c:v>
                </c:pt>
                <c:pt idx="4">
                  <c:v>1998</c:v>
                </c:pt>
                <c:pt idx="5">
                  <c:v>1997</c:v>
                </c:pt>
                <c:pt idx="6">
                  <c:v>1996</c:v>
                </c:pt>
                <c:pt idx="7">
                  <c:v>1995</c:v>
                </c:pt>
                <c:pt idx="8">
                  <c:v>1994</c:v>
                </c:pt>
                <c:pt idx="9">
                  <c:v>1993</c:v>
                </c:pt>
                <c:pt idx="10">
                  <c:v>1992</c:v>
                </c:pt>
                <c:pt idx="11">
                  <c:v>1991</c:v>
                </c:pt>
                <c:pt idx="12">
                  <c:v>1990</c:v>
                </c:pt>
                <c:pt idx="13">
                  <c:v>1989</c:v>
                </c:pt>
                <c:pt idx="14">
                  <c:v>1988</c:v>
                </c:pt>
                <c:pt idx="15">
                  <c:v>1987</c:v>
                </c:pt>
                <c:pt idx="16">
                  <c:v>1986</c:v>
                </c:pt>
                <c:pt idx="17">
                  <c:v>1985</c:v>
                </c:pt>
                <c:pt idx="18">
                  <c:v>1984</c:v>
                </c:pt>
                <c:pt idx="19">
                  <c:v>1983</c:v>
                </c:pt>
                <c:pt idx="20">
                  <c:v>1982</c:v>
                </c:pt>
                <c:pt idx="21">
                  <c:v>1981</c:v>
                </c:pt>
                <c:pt idx="22">
                  <c:v>1980</c:v>
                </c:pt>
                <c:pt idx="23">
                  <c:v>1979</c:v>
                </c:pt>
                <c:pt idx="24">
                  <c:v>1978</c:v>
                </c:pt>
                <c:pt idx="25">
                  <c:v>1977</c:v>
                </c:pt>
                <c:pt idx="26">
                  <c:v>1976</c:v>
                </c:pt>
                <c:pt idx="27">
                  <c:v>1975</c:v>
                </c:pt>
                <c:pt idx="28">
                  <c:v>1974</c:v>
                </c:pt>
                <c:pt idx="29">
                  <c:v>1973</c:v>
                </c:pt>
                <c:pt idx="30">
                  <c:v>1972</c:v>
                </c:pt>
                <c:pt idx="31">
                  <c:v>1971</c:v>
                </c:pt>
                <c:pt idx="32">
                  <c:v>1970</c:v>
                </c:pt>
                <c:pt idx="33">
                  <c:v>1969</c:v>
                </c:pt>
                <c:pt idx="34">
                  <c:v>1968</c:v>
                </c:pt>
                <c:pt idx="35">
                  <c:v>1967</c:v>
                </c:pt>
                <c:pt idx="36">
                  <c:v>1966</c:v>
                </c:pt>
                <c:pt idx="37">
                  <c:v>1965</c:v>
                </c:pt>
                <c:pt idx="38">
                  <c:v>1964</c:v>
                </c:pt>
                <c:pt idx="39">
                  <c:v>1963</c:v>
                </c:pt>
                <c:pt idx="40">
                  <c:v>1962</c:v>
                </c:pt>
                <c:pt idx="41">
                  <c:v>1961</c:v>
                </c:pt>
                <c:pt idx="42">
                  <c:v>1960</c:v>
                </c:pt>
                <c:pt idx="43">
                  <c:v>1959</c:v>
                </c:pt>
                <c:pt idx="44">
                  <c:v>1958</c:v>
                </c:pt>
                <c:pt idx="45">
                  <c:v>1957</c:v>
                </c:pt>
                <c:pt idx="46">
                  <c:v>1956</c:v>
                </c:pt>
                <c:pt idx="47">
                  <c:v>1955</c:v>
                </c:pt>
                <c:pt idx="48">
                  <c:v>1954</c:v>
                </c:pt>
                <c:pt idx="49">
                  <c:v>1953</c:v>
                </c:pt>
                <c:pt idx="50">
                  <c:v>1952</c:v>
                </c:pt>
                <c:pt idx="51">
                  <c:v>1951</c:v>
                </c:pt>
                <c:pt idx="52">
                  <c:v>1950</c:v>
                </c:pt>
                <c:pt idx="53">
                  <c:v>1949</c:v>
                </c:pt>
                <c:pt idx="54">
                  <c:v>1948</c:v>
                </c:pt>
                <c:pt idx="55">
                  <c:v>1947</c:v>
                </c:pt>
                <c:pt idx="56">
                  <c:v>1946</c:v>
                </c:pt>
                <c:pt idx="57">
                  <c:v>1945</c:v>
                </c:pt>
                <c:pt idx="58">
                  <c:v>1944</c:v>
                </c:pt>
                <c:pt idx="59">
                  <c:v>1943</c:v>
                </c:pt>
                <c:pt idx="60">
                  <c:v>1942</c:v>
                </c:pt>
                <c:pt idx="61">
                  <c:v>1941</c:v>
                </c:pt>
                <c:pt idx="62">
                  <c:v>1940</c:v>
                </c:pt>
              </c:numCache>
            </c:numRef>
          </c:cat>
          <c:val>
            <c:numRef>
              <c:f>'1_hamingja'!$G$3:$G$65</c:f>
              <c:numCache>
                <c:formatCode>General</c:formatCode>
                <c:ptCount val="63"/>
                <c:pt idx="0">
                  <c:v>7.0537748255213533</c:v>
                </c:pt>
                <c:pt idx="1">
                  <c:v>5.7039671552997717</c:v>
                </c:pt>
                <c:pt idx="2">
                  <c:v>7.6615664164923913</c:v>
                </c:pt>
                <c:pt idx="3">
                  <c:v>6.8201738297290664</c:v>
                </c:pt>
                <c:pt idx="4">
                  <c:v>7.2985986643992522</c:v>
                </c:pt>
                <c:pt idx="5">
                  <c:v>6.9604535838925576</c:v>
                </c:pt>
                <c:pt idx="6">
                  <c:v>7.298273132764467</c:v>
                </c:pt>
                <c:pt idx="7">
                  <c:v>6.3969682454409007</c:v>
                </c:pt>
                <c:pt idx="8">
                  <c:v>6.7555863900872088</c:v>
                </c:pt>
                <c:pt idx="9">
                  <c:v>7.6894376642824938</c:v>
                </c:pt>
                <c:pt idx="10">
                  <c:v>6.7278658754516094</c:v>
                </c:pt>
                <c:pt idx="11">
                  <c:v>6.8039008345986014</c:v>
                </c:pt>
                <c:pt idx="12">
                  <c:v>6.9529754007944593</c:v>
                </c:pt>
                <c:pt idx="13">
                  <c:v>7.7614503936259931</c:v>
                </c:pt>
                <c:pt idx="14">
                  <c:v>7.4827327462233519</c:v>
                </c:pt>
                <c:pt idx="15">
                  <c:v>7.3755429079664818</c:v>
                </c:pt>
                <c:pt idx="16">
                  <c:v>7.5114524369414415</c:v>
                </c:pt>
                <c:pt idx="17">
                  <c:v>7.2371457700242159</c:v>
                </c:pt>
                <c:pt idx="18">
                  <c:v>7.4430858204892747</c:v>
                </c:pt>
                <c:pt idx="19">
                  <c:v>7.170020821416804</c:v>
                </c:pt>
                <c:pt idx="20">
                  <c:v>7.4277892687440197</c:v>
                </c:pt>
                <c:pt idx="21">
                  <c:v>7.4846337214908463</c:v>
                </c:pt>
                <c:pt idx="22">
                  <c:v>7.476711957330207</c:v>
                </c:pt>
                <c:pt idx="23">
                  <c:v>7.1977822642982767</c:v>
                </c:pt>
                <c:pt idx="24">
                  <c:v>7.2094195363887819</c:v>
                </c:pt>
                <c:pt idx="25">
                  <c:v>7.0973735597182159</c:v>
                </c:pt>
                <c:pt idx="26">
                  <c:v>7.6000060299121843</c:v>
                </c:pt>
                <c:pt idx="27">
                  <c:v>7.0133312603396476</c:v>
                </c:pt>
                <c:pt idx="28">
                  <c:v>7.5658775075997831</c:v>
                </c:pt>
                <c:pt idx="29">
                  <c:v>7.4756660532163677</c:v>
                </c:pt>
                <c:pt idx="30">
                  <c:v>7.0053832820975783</c:v>
                </c:pt>
                <c:pt idx="31">
                  <c:v>7.4688881698862604</c:v>
                </c:pt>
                <c:pt idx="32">
                  <c:v>7.9280337480615746</c:v>
                </c:pt>
                <c:pt idx="33">
                  <c:v>7.6944265030167962</c:v>
                </c:pt>
                <c:pt idx="34">
                  <c:v>7.7781582463980623</c:v>
                </c:pt>
                <c:pt idx="35">
                  <c:v>7.8975663962573153</c:v>
                </c:pt>
                <c:pt idx="36">
                  <c:v>7.7575777730166982</c:v>
                </c:pt>
                <c:pt idx="37">
                  <c:v>7.9495193722322011</c:v>
                </c:pt>
                <c:pt idx="38">
                  <c:v>7.8795476075188446</c:v>
                </c:pt>
                <c:pt idx="39">
                  <c:v>7.8707095034211454</c:v>
                </c:pt>
                <c:pt idx="40">
                  <c:v>8.117629509567271</c:v>
                </c:pt>
                <c:pt idx="41">
                  <c:v>7.6660197112754034</c:v>
                </c:pt>
                <c:pt idx="42">
                  <c:v>7.6676921145066936</c:v>
                </c:pt>
                <c:pt idx="43">
                  <c:v>7.7945560513509236</c:v>
                </c:pt>
                <c:pt idx="44">
                  <c:v>7.83704817728895</c:v>
                </c:pt>
                <c:pt idx="45">
                  <c:v>7.8920960337786505</c:v>
                </c:pt>
                <c:pt idx="46">
                  <c:v>8.0950451169552231</c:v>
                </c:pt>
                <c:pt idx="47">
                  <c:v>7.7837361352183665</c:v>
                </c:pt>
                <c:pt idx="48">
                  <c:v>7.8266698438459983</c:v>
                </c:pt>
                <c:pt idx="49">
                  <c:v>8.1846210840035933</c:v>
                </c:pt>
                <c:pt idx="50">
                  <c:v>7.9014787801220168</c:v>
                </c:pt>
                <c:pt idx="51">
                  <c:v>8.1643676020052922</c:v>
                </c:pt>
                <c:pt idx="52">
                  <c:v>8.0684559742575157</c:v>
                </c:pt>
                <c:pt idx="53">
                  <c:v>8.2000573016540379</c:v>
                </c:pt>
                <c:pt idx="54">
                  <c:v>8.2073296935463542</c:v>
                </c:pt>
                <c:pt idx="55">
                  <c:v>7.8660841831140154</c:v>
                </c:pt>
                <c:pt idx="56">
                  <c:v>7.9308022883806908</c:v>
                </c:pt>
                <c:pt idx="57">
                  <c:v>7.901159927159064</c:v>
                </c:pt>
                <c:pt idx="58">
                  <c:v>8.1723254813421313</c:v>
                </c:pt>
                <c:pt idx="59">
                  <c:v>8.4072193013596834</c:v>
                </c:pt>
                <c:pt idx="60">
                  <c:v>7.9059184293786942</c:v>
                </c:pt>
                <c:pt idx="61">
                  <c:v>7.6289443603849696</c:v>
                </c:pt>
                <c:pt idx="62">
                  <c:v>8.1359912372339629</c:v>
                </c:pt>
              </c:numCache>
            </c:numRef>
          </c:val>
          <c:smooth val="1"/>
          <c:extLst>
            <c:ext xmlns:c16="http://schemas.microsoft.com/office/drawing/2014/chart" uri="{C3380CC4-5D6E-409C-BE32-E72D297353CC}">
              <c16:uniqueId val="{00000004-1E65-4573-AA54-5488C0E3F305}"/>
            </c:ext>
          </c:extLst>
        </c:ser>
        <c:dLbls>
          <c:showLegendKey val="0"/>
          <c:showVal val="0"/>
          <c:showCatName val="0"/>
          <c:showSerName val="0"/>
          <c:showPercent val="0"/>
          <c:showBubbleSize val="0"/>
        </c:dLbls>
        <c:marker val="1"/>
        <c:smooth val="0"/>
        <c:axId val="1588382592"/>
        <c:axId val="1588383576"/>
      </c:lineChart>
      <c:catAx>
        <c:axId val="1588382592"/>
        <c:scaling>
          <c:orientation val="maxMin"/>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r>
                  <a:rPr lang="is-IS">
                    <a:latin typeface="FiraGO SemiBold" panose="020B0603050000020004" pitchFamily="34" charset="0"/>
                    <a:cs typeface="FiraGO SemiBold" panose="020B0603050000020004" pitchFamily="34" charset="0"/>
                  </a:rPr>
                  <a:t>Fæðingarár</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ax val="10"/>
          <c:min val="4"/>
        </c:scaling>
        <c:delete val="0"/>
        <c:axPos val="r"/>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ayout>
        <c:manualLayout>
          <c:xMode val="edge"/>
          <c:yMode val="edge"/>
          <c:x val="6.2583754366079434E-3"/>
          <c:y val="0.19961296999395264"/>
          <c:w val="0.3445525112499031"/>
          <c:h val="3.840628377335186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Minni</a:t>
            </a:r>
            <a:r>
              <a:rPr lang="is-IS" sz="1000" baseline="0"/>
              <a:t> fjárfesting dregur úr vexti framleiðni</a:t>
            </a:r>
          </a:p>
          <a:p>
            <a:pPr algn="l">
              <a:defRPr>
                <a:latin typeface="FiraGO SemiBold" panose="020B0603050000020004" pitchFamily="34" charset="0"/>
                <a:cs typeface="FiraGO SemiBold" panose="020B0603050000020004" pitchFamily="34" charset="0"/>
              </a:defRPr>
            </a:pPr>
            <a:r>
              <a:rPr lang="is-IS" sz="1000" baseline="0">
                <a:latin typeface="FiraGO Light" panose="020B0403050000020004" pitchFamily="34" charset="0"/>
                <a:cs typeface="FiraGO Light" panose="020B0403050000020004" pitchFamily="34" charset="0"/>
              </a:rPr>
              <a:t>Hlutfall fjárfestingar af VLF, 10 ára meðaltal</a:t>
            </a:r>
            <a:endParaRPr lang="is-IS" sz="1000">
              <a:latin typeface="FiraGO Light" panose="020B0403050000020004" pitchFamily="34" charset="0"/>
              <a:cs typeface="FiraGO Light" panose="020B0403050000020004" pitchFamily="34" charset="0"/>
            </a:endParaRPr>
          </a:p>
        </c:rich>
      </c:tx>
      <c:layout>
        <c:manualLayout>
          <c:xMode val="edge"/>
          <c:yMode val="edge"/>
          <c:x val="2.8654436009573617E-4"/>
          <c:y val="1.5106111736032995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5.910828211891727E-2"/>
          <c:y val="0.2193318335208099"/>
          <c:w val="0.59749807977844205"/>
          <c:h val="0.56126884139482569"/>
        </c:manualLayout>
      </c:layout>
      <c:lineChart>
        <c:grouping val="standard"/>
        <c:varyColors val="0"/>
        <c:ser>
          <c:idx val="1"/>
          <c:order val="0"/>
          <c:tx>
            <c:strRef>
              <c:f>'2_fjárfesting'!$A$3</c:f>
              <c:strCache>
                <c:ptCount val="1"/>
                <c:pt idx="0">
                  <c:v>Ísland</c:v>
                </c:pt>
              </c:strCache>
            </c:strRef>
          </c:tx>
          <c:spPr>
            <a:ln w="28575" cap="rnd">
              <a:solidFill>
                <a:srgbClr val="003D85"/>
              </a:solidFill>
              <a:round/>
            </a:ln>
            <a:effectLst/>
          </c:spPr>
          <c:marker>
            <c:symbol val="none"/>
          </c:marker>
          <c:cat>
            <c:numRef>
              <c:f>'2_fjárfesting'!$B$2:$AN$2</c:f>
              <c:numCache>
                <c:formatCode>General</c:formatCode>
                <c:ptCount val="3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numCache>
            </c:numRef>
          </c:cat>
          <c:val>
            <c:numRef>
              <c:f>'2_fjárfesting'!$B$3:$AN$3</c:f>
              <c:numCache>
                <c:formatCode>0%</c:formatCode>
                <c:ptCount val="39"/>
                <c:pt idx="0">
                  <c:v>0.29891406618208022</c:v>
                </c:pt>
                <c:pt idx="1">
                  <c:v>0.2850353479983071</c:v>
                </c:pt>
                <c:pt idx="2">
                  <c:v>0.27310301519366753</c:v>
                </c:pt>
                <c:pt idx="3">
                  <c:v>0.26444565883730942</c:v>
                </c:pt>
                <c:pt idx="4">
                  <c:v>0.25560250172048443</c:v>
                </c:pt>
                <c:pt idx="5">
                  <c:v>0.25006053819723734</c:v>
                </c:pt>
                <c:pt idx="6">
                  <c:v>0.24556103557091338</c:v>
                </c:pt>
                <c:pt idx="7">
                  <c:v>0.23765706131537845</c:v>
                </c:pt>
                <c:pt idx="8">
                  <c:v>0.22887498372040091</c:v>
                </c:pt>
                <c:pt idx="9">
                  <c:v>0.21978057226794281</c:v>
                </c:pt>
                <c:pt idx="10">
                  <c:v>0.21331881643759912</c:v>
                </c:pt>
                <c:pt idx="11">
                  <c:v>0.20983148956452083</c:v>
                </c:pt>
                <c:pt idx="12">
                  <c:v>0.20785189754821096</c:v>
                </c:pt>
                <c:pt idx="13">
                  <c:v>0.21088931605952285</c:v>
                </c:pt>
                <c:pt idx="14">
                  <c:v>0.21103108256657208</c:v>
                </c:pt>
                <c:pt idx="15">
                  <c:v>0.21273698068613581</c:v>
                </c:pt>
                <c:pt idx="16">
                  <c:v>0.21434665056195365</c:v>
                </c:pt>
                <c:pt idx="17">
                  <c:v>0.21271196130669154</c:v>
                </c:pt>
                <c:pt idx="18">
                  <c:v>0.21218515662098766</c:v>
                </c:pt>
                <c:pt idx="19">
                  <c:v>0.21607305765745091</c:v>
                </c:pt>
                <c:pt idx="20">
                  <c:v>0.22550057189368641</c:v>
                </c:pt>
                <c:pt idx="21">
                  <c:v>0.24014277674200565</c:v>
                </c:pt>
                <c:pt idx="22">
                  <c:v>0.25005512385978085</c:v>
                </c:pt>
                <c:pt idx="23">
                  <c:v>0.25389999696571935</c:v>
                </c:pt>
                <c:pt idx="24">
                  <c:v>0.24854725516366469</c:v>
                </c:pt>
                <c:pt idx="25">
                  <c:v>0.23885483957722911</c:v>
                </c:pt>
                <c:pt idx="26">
                  <c:v>0.2320346676234335</c:v>
                </c:pt>
                <c:pt idx="27">
                  <c:v>0.22489097774715072</c:v>
                </c:pt>
                <c:pt idx="28">
                  <c:v>0.21858363675402837</c:v>
                </c:pt>
                <c:pt idx="29">
                  <c:v>0.21637542458943362</c:v>
                </c:pt>
                <c:pt idx="30">
                  <c:v>0.21462594458584935</c:v>
                </c:pt>
                <c:pt idx="31">
                  <c:v>0.21133569973567454</c:v>
                </c:pt>
                <c:pt idx="32">
                  <c:v>0.20480602170036524</c:v>
                </c:pt>
                <c:pt idx="33">
                  <c:v>0.19349592190016415</c:v>
                </c:pt>
                <c:pt idx="34">
                  <c:v>0.18635130178570036</c:v>
                </c:pt>
                <c:pt idx="35">
                  <c:v>0.18289390313525691</c:v>
                </c:pt>
                <c:pt idx="36">
                  <c:v>0.18912252269720889</c:v>
                </c:pt>
                <c:pt idx="37">
                  <c:v>0.19749809470328072</c:v>
                </c:pt>
                <c:pt idx="38">
                  <c:v>0.20484264514998651</c:v>
                </c:pt>
              </c:numCache>
            </c:numRef>
          </c:val>
          <c:smooth val="0"/>
          <c:extLst>
            <c:ext xmlns:c16="http://schemas.microsoft.com/office/drawing/2014/chart" uri="{C3380CC4-5D6E-409C-BE32-E72D297353CC}">
              <c16:uniqueId val="{00000001-BCE5-46AE-84E2-2A62F39FDD47}"/>
            </c:ext>
          </c:extLst>
        </c:ser>
        <c:ser>
          <c:idx val="0"/>
          <c:order val="1"/>
          <c:tx>
            <c:strRef>
              <c:f>'2_fjárfesting'!$A$4</c:f>
              <c:strCache>
                <c:ptCount val="1"/>
                <c:pt idx="0">
                  <c:v>Bretland</c:v>
                </c:pt>
              </c:strCache>
            </c:strRef>
          </c:tx>
          <c:spPr>
            <a:ln w="28575" cap="rnd">
              <a:solidFill>
                <a:srgbClr val="CA003B"/>
              </a:solidFill>
              <a:round/>
            </a:ln>
            <a:effectLst/>
          </c:spPr>
          <c:marker>
            <c:symbol val="none"/>
          </c:marker>
          <c:cat>
            <c:numRef>
              <c:f>'2_fjárfesting'!$B$2:$AN$2</c:f>
              <c:numCache>
                <c:formatCode>General</c:formatCode>
                <c:ptCount val="3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numCache>
            </c:numRef>
          </c:cat>
          <c:val>
            <c:numRef>
              <c:f>'2_fjárfesting'!$B$4:$AN$4</c:f>
              <c:numCache>
                <c:formatCode>0%</c:formatCode>
                <c:ptCount val="39"/>
                <c:pt idx="0">
                  <c:v>0.23085270232844754</c:v>
                </c:pt>
                <c:pt idx="1">
                  <c:v>0.22693885921112489</c:v>
                </c:pt>
                <c:pt idx="2">
                  <c:v>0.22433161884126518</c:v>
                </c:pt>
                <c:pt idx="3">
                  <c:v>0.22362734345301691</c:v>
                </c:pt>
                <c:pt idx="4">
                  <c:v>0.22493757725977057</c:v>
                </c:pt>
                <c:pt idx="5">
                  <c:v>0.22496809447901087</c:v>
                </c:pt>
                <c:pt idx="6">
                  <c:v>0.22251973370806377</c:v>
                </c:pt>
                <c:pt idx="7">
                  <c:v>0.21962063869803436</c:v>
                </c:pt>
                <c:pt idx="8">
                  <c:v>0.217787045866184</c:v>
                </c:pt>
                <c:pt idx="9">
                  <c:v>0.21630740792833089</c:v>
                </c:pt>
                <c:pt idx="10">
                  <c:v>0.21423499780852218</c:v>
                </c:pt>
                <c:pt idx="11">
                  <c:v>0.21158450672900594</c:v>
                </c:pt>
                <c:pt idx="12">
                  <c:v>0.20772075104817178</c:v>
                </c:pt>
                <c:pt idx="13">
                  <c:v>0.20431537128584157</c:v>
                </c:pt>
                <c:pt idx="14">
                  <c:v>0.20016291259678068</c:v>
                </c:pt>
                <c:pt idx="15">
                  <c:v>0.19465382818138965</c:v>
                </c:pt>
                <c:pt idx="16">
                  <c:v>0.18814679487162936</c:v>
                </c:pt>
                <c:pt idx="17">
                  <c:v>0.18322718652688216</c:v>
                </c:pt>
                <c:pt idx="18">
                  <c:v>0.18050060931733539</c:v>
                </c:pt>
                <c:pt idx="19">
                  <c:v>0.17889427690348922</c:v>
                </c:pt>
                <c:pt idx="20">
                  <c:v>0.17810574194548426</c:v>
                </c:pt>
                <c:pt idx="21">
                  <c:v>0.17715869959066802</c:v>
                </c:pt>
                <c:pt idx="22">
                  <c:v>0.17720797608369843</c:v>
                </c:pt>
                <c:pt idx="23">
                  <c:v>0.17640396418037527</c:v>
                </c:pt>
                <c:pt idx="24">
                  <c:v>0.17554911623010713</c:v>
                </c:pt>
                <c:pt idx="25">
                  <c:v>0.17430927343905489</c:v>
                </c:pt>
                <c:pt idx="26">
                  <c:v>0.17282418971563818</c:v>
                </c:pt>
                <c:pt idx="27">
                  <c:v>0.17111334268627787</c:v>
                </c:pt>
                <c:pt idx="28">
                  <c:v>0.16963412779261622</c:v>
                </c:pt>
                <c:pt idx="29">
                  <c:v>0.16867920579896278</c:v>
                </c:pt>
                <c:pt idx="30">
                  <c:v>0.16856561177603402</c:v>
                </c:pt>
                <c:pt idx="31">
                  <c:v>0.16892158006306532</c:v>
                </c:pt>
                <c:pt idx="32">
                  <c:v>0.16946904410503438</c:v>
                </c:pt>
                <c:pt idx="33">
                  <c:v>0.16960863477989166</c:v>
                </c:pt>
                <c:pt idx="34">
                  <c:v>0.16964714366232472</c:v>
                </c:pt>
                <c:pt idx="35">
                  <c:v>0.1694929135259711</c:v>
                </c:pt>
                <c:pt idx="36">
                  <c:v>0.17077212794008437</c:v>
                </c:pt>
                <c:pt idx="37">
                  <c:v>0.17266877023521235</c:v>
                </c:pt>
                <c:pt idx="38">
                  <c:v>0.17479953890424679</c:v>
                </c:pt>
              </c:numCache>
            </c:numRef>
          </c:val>
          <c:smooth val="0"/>
          <c:extLst>
            <c:ext xmlns:c16="http://schemas.microsoft.com/office/drawing/2014/chart" uri="{C3380CC4-5D6E-409C-BE32-E72D297353CC}">
              <c16:uniqueId val="{00000006-AAA8-429C-A67C-FB910B321905}"/>
            </c:ext>
          </c:extLst>
        </c:ser>
        <c:ser>
          <c:idx val="3"/>
          <c:order val="2"/>
          <c:tx>
            <c:strRef>
              <c:f>'2_fjárfesting'!$A$5</c:f>
              <c:strCache>
                <c:ptCount val="1"/>
                <c:pt idx="0">
                  <c:v>Bandaríkin</c:v>
                </c:pt>
              </c:strCache>
            </c:strRef>
          </c:tx>
          <c:spPr>
            <a:ln w="28575" cap="rnd">
              <a:solidFill>
                <a:srgbClr val="C75F93"/>
              </a:solidFill>
              <a:round/>
            </a:ln>
            <a:effectLst/>
          </c:spPr>
          <c:marker>
            <c:symbol val="none"/>
          </c:marker>
          <c:cat>
            <c:numRef>
              <c:f>'2_fjárfesting'!$B$2:$AN$2</c:f>
              <c:numCache>
                <c:formatCode>General</c:formatCode>
                <c:ptCount val="3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numCache>
            </c:numRef>
          </c:cat>
          <c:val>
            <c:numRef>
              <c:f>'2_fjárfesting'!$B$5:$AN$5</c:f>
              <c:numCache>
                <c:formatCode>0%</c:formatCode>
                <c:ptCount val="39"/>
                <c:pt idx="0">
                  <c:v>0.22762215531594251</c:v>
                </c:pt>
                <c:pt idx="1">
                  <c:v>0.22912845425960895</c:v>
                </c:pt>
                <c:pt idx="2">
                  <c:v>0.2311386927764755</c:v>
                </c:pt>
                <c:pt idx="3">
                  <c:v>0.23226376497329701</c:v>
                </c:pt>
                <c:pt idx="4">
                  <c:v>0.23190458524454613</c:v>
                </c:pt>
                <c:pt idx="5">
                  <c:v>0.22986311871353504</c:v>
                </c:pt>
                <c:pt idx="6">
                  <c:v>0.22627177364106021</c:v>
                </c:pt>
                <c:pt idx="7">
                  <c:v>0.2231845128213662</c:v>
                </c:pt>
                <c:pt idx="8">
                  <c:v>0.22047015830209674</c:v>
                </c:pt>
                <c:pt idx="9">
                  <c:v>0.21870990451326131</c:v>
                </c:pt>
                <c:pt idx="10">
                  <c:v>0.21742103657719394</c:v>
                </c:pt>
                <c:pt idx="11">
                  <c:v>0.21562470480018817</c:v>
                </c:pt>
                <c:pt idx="12">
                  <c:v>0.2138726169485767</c:v>
                </c:pt>
                <c:pt idx="13">
                  <c:v>0.21275437802212072</c:v>
                </c:pt>
                <c:pt idx="14">
                  <c:v>0.21252656509526868</c:v>
                </c:pt>
                <c:pt idx="15">
                  <c:v>0.2130860830768366</c:v>
                </c:pt>
                <c:pt idx="16">
                  <c:v>0.21351573525109371</c:v>
                </c:pt>
                <c:pt idx="17">
                  <c:v>0.21372791765041119</c:v>
                </c:pt>
                <c:pt idx="18">
                  <c:v>0.21498257289832748</c:v>
                </c:pt>
                <c:pt idx="19">
                  <c:v>0.21689971614237505</c:v>
                </c:pt>
                <c:pt idx="20">
                  <c:v>0.21927012263319004</c:v>
                </c:pt>
                <c:pt idx="21">
                  <c:v>0.22146543466864735</c:v>
                </c:pt>
                <c:pt idx="22">
                  <c:v>0.22268078075974237</c:v>
                </c:pt>
                <c:pt idx="23">
                  <c:v>0.2226100895134345</c:v>
                </c:pt>
                <c:pt idx="24">
                  <c:v>0.22029950546071453</c:v>
                </c:pt>
                <c:pt idx="25">
                  <c:v>0.21701507372535253</c:v>
                </c:pt>
                <c:pt idx="26">
                  <c:v>0.21363948920232398</c:v>
                </c:pt>
                <c:pt idx="27">
                  <c:v>0.21061142731992458</c:v>
                </c:pt>
                <c:pt idx="28">
                  <c:v>0.20829135815541397</c:v>
                </c:pt>
                <c:pt idx="29">
                  <c:v>0.20735781053835992</c:v>
                </c:pt>
                <c:pt idx="30">
                  <c:v>0.20654670723571208</c:v>
                </c:pt>
                <c:pt idx="31">
                  <c:v>0.20534042809184072</c:v>
                </c:pt>
                <c:pt idx="32">
                  <c:v>0.20371920056985005</c:v>
                </c:pt>
                <c:pt idx="33">
                  <c:v>0.20226738659711727</c:v>
                </c:pt>
                <c:pt idx="34">
                  <c:v>0.20145803655325314</c:v>
                </c:pt>
                <c:pt idx="35">
                  <c:v>0.20174864984569485</c:v>
                </c:pt>
                <c:pt idx="36">
                  <c:v>0.20384415100714079</c:v>
                </c:pt>
                <c:pt idx="37">
                  <c:v>0.20630859645146629</c:v>
                </c:pt>
              </c:numCache>
            </c:numRef>
          </c:val>
          <c:smooth val="0"/>
          <c:extLst>
            <c:ext xmlns:c16="http://schemas.microsoft.com/office/drawing/2014/chart" uri="{C3380CC4-5D6E-409C-BE32-E72D297353CC}">
              <c16:uniqueId val="{00000008-AAA8-429C-A67C-FB910B321905}"/>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in val="0.15000000000000002"/>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Hægt hefur</a:t>
            </a:r>
            <a:r>
              <a:rPr lang="is-IS" sz="1000" baseline="0"/>
              <a:t> á vexti alþjóðaviðskipta</a:t>
            </a:r>
          </a:p>
          <a:p>
            <a:pPr algn="l">
              <a:defRPr>
                <a:latin typeface="FiraGO SemiBold" panose="020B0603050000020004" pitchFamily="34" charset="0"/>
                <a:cs typeface="FiraGO SemiBold" panose="020B0603050000020004" pitchFamily="34" charset="0"/>
              </a:defRPr>
            </a:pPr>
            <a:endParaRPr lang="is-IS" sz="1000" baseline="0"/>
          </a:p>
          <a:p>
            <a:pPr algn="l">
              <a:defRPr>
                <a:latin typeface="FiraGO SemiBold" panose="020B0603050000020004" pitchFamily="34" charset="0"/>
                <a:cs typeface="FiraGO SemiBold" panose="020B0603050000020004" pitchFamily="34" charset="0"/>
              </a:defRPr>
            </a:pPr>
            <a:r>
              <a:rPr lang="is-IS" sz="800" baseline="0">
                <a:latin typeface="FiraGO Light" panose="020B0403050000020004" pitchFamily="34" charset="0"/>
                <a:cs typeface="FiraGO Light" panose="020B0403050000020004" pitchFamily="34" charset="0"/>
              </a:rPr>
              <a:t>% af VLF</a:t>
            </a:r>
            <a:endParaRPr lang="is-IS" sz="800">
              <a:latin typeface="FiraGO Light" panose="020B0403050000020004" pitchFamily="34" charset="0"/>
              <a:cs typeface="FiraGO Light" panose="020B0403050000020004" pitchFamily="34" charset="0"/>
            </a:endParaRPr>
          </a:p>
        </c:rich>
      </c:tx>
      <c:layout>
        <c:manualLayout>
          <c:xMode val="edge"/>
          <c:yMode val="edge"/>
          <c:x val="1.1004652498293483E-2"/>
          <c:y val="2.6368793535173685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9.0406674343213617E-2"/>
          <c:y val="0.19038708396744525"/>
          <c:w val="0.64015429695805914"/>
          <c:h val="0.62595352051581798"/>
        </c:manualLayout>
      </c:layout>
      <c:lineChart>
        <c:grouping val="standard"/>
        <c:varyColors val="0"/>
        <c:ser>
          <c:idx val="1"/>
          <c:order val="0"/>
          <c:tx>
            <c:strRef>
              <c:f>'2_alþjóðaviðskipti'!$A$3</c:f>
              <c:strCache>
                <c:ptCount val="1"/>
                <c:pt idx="0">
                  <c:v>Ísland</c:v>
                </c:pt>
              </c:strCache>
            </c:strRef>
          </c:tx>
          <c:spPr>
            <a:ln w="28575" cap="rnd">
              <a:solidFill>
                <a:srgbClr val="003D85"/>
              </a:solidFill>
              <a:round/>
            </a:ln>
            <a:effectLst/>
          </c:spPr>
          <c:marker>
            <c:symbol val="none"/>
          </c:marker>
          <c:cat>
            <c:strRef>
              <c:f>'2_alþjóðaviðskipti'!$B$2:$BC$2</c:f>
              <c:strCache>
                <c:ptCount val="5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strCache>
            </c:strRef>
          </c:cat>
          <c:val>
            <c:numRef>
              <c:f>'2_alþjóðaviðskipti'!$B$3:$BC$3</c:f>
              <c:numCache>
                <c:formatCode>0%</c:formatCode>
                <c:ptCount val="54"/>
                <c:pt idx="0">
                  <c:v>0.87069255663430423</c:v>
                </c:pt>
                <c:pt idx="1">
                  <c:v>0.80230273252393536</c:v>
                </c:pt>
                <c:pt idx="2">
                  <c:v>0.70867129866397149</c:v>
                </c:pt>
                <c:pt idx="3">
                  <c:v>0.72199439306408375</c:v>
                </c:pt>
                <c:pt idx="4">
                  <c:v>0.71577481473264237</c:v>
                </c:pt>
                <c:pt idx="5">
                  <c:v>0.73947484400196639</c:v>
                </c:pt>
                <c:pt idx="6">
                  <c:v>0.67784607078469894</c:v>
                </c:pt>
                <c:pt idx="7">
                  <c:v>0.65734044737984121</c:v>
                </c:pt>
                <c:pt idx="8">
                  <c:v>0.69143156962336116</c:v>
                </c:pt>
                <c:pt idx="9">
                  <c:v>0.73734794575444784</c:v>
                </c:pt>
                <c:pt idx="10">
                  <c:v>0.70034532482484257</c:v>
                </c:pt>
                <c:pt idx="11">
                  <c:v>0.69773067874122285</c:v>
                </c:pt>
                <c:pt idx="12">
                  <c:v>0.68169167757666149</c:v>
                </c:pt>
                <c:pt idx="13">
                  <c:v>0.76189049295098754</c:v>
                </c:pt>
                <c:pt idx="14">
                  <c:v>0.75053354227592384</c:v>
                </c:pt>
                <c:pt idx="15">
                  <c:v>0.7926055829450962</c:v>
                </c:pt>
                <c:pt idx="16">
                  <c:v>0.72343718164075499</c:v>
                </c:pt>
                <c:pt idx="17">
                  <c:v>0.68679669224073014</c:v>
                </c:pt>
                <c:pt idx="18">
                  <c:v>0.63562861202789123</c:v>
                </c:pt>
                <c:pt idx="19">
                  <c:v>0.63946696178265139</c:v>
                </c:pt>
                <c:pt idx="20">
                  <c:v>0.65110850561993994</c:v>
                </c:pt>
                <c:pt idx="21">
                  <c:v>0.62997989633329243</c:v>
                </c:pt>
                <c:pt idx="22">
                  <c:v>0.59879399864828697</c:v>
                </c:pt>
                <c:pt idx="23">
                  <c:v>0.61558173300554941</c:v>
                </c:pt>
                <c:pt idx="24">
                  <c:v>0.65500878404290719</c:v>
                </c:pt>
                <c:pt idx="25">
                  <c:v>0.66548259699678847</c:v>
                </c:pt>
                <c:pt idx="26">
                  <c:v>0.71105067694812429</c:v>
                </c:pt>
                <c:pt idx="27">
                  <c:v>0.70605825734737904</c:v>
                </c:pt>
                <c:pt idx="28">
                  <c:v>0.71883203404661522</c:v>
                </c:pt>
                <c:pt idx="29">
                  <c:v>0.69430015129617573</c:v>
                </c:pt>
                <c:pt idx="30">
                  <c:v>0.71138915470269648</c:v>
                </c:pt>
                <c:pt idx="31">
                  <c:v>0.74734661469791608</c:v>
                </c:pt>
                <c:pt idx="32">
                  <c:v>0.69432060317980659</c:v>
                </c:pt>
                <c:pt idx="33">
                  <c:v>0.68199212302947421</c:v>
                </c:pt>
                <c:pt idx="34">
                  <c:v>0.70431905327687672</c:v>
                </c:pt>
                <c:pt idx="35">
                  <c:v>0.7245060428027148</c:v>
                </c:pt>
                <c:pt idx="36">
                  <c:v>0.77536150299090489</c:v>
                </c:pt>
                <c:pt idx="37">
                  <c:v>0.74670914834049651</c:v>
                </c:pt>
                <c:pt idx="38">
                  <c:v>0.82687992451049774</c:v>
                </c:pt>
                <c:pt idx="39">
                  <c:v>0.89394678155498897</c:v>
                </c:pt>
                <c:pt idx="40">
                  <c:v>0.93646395199905763</c:v>
                </c:pt>
                <c:pt idx="41">
                  <c:v>1.0140866137226496</c:v>
                </c:pt>
                <c:pt idx="42">
                  <c:v>1.0408544516464697</c:v>
                </c:pt>
                <c:pt idx="43">
                  <c:v>0.98789480576566402</c:v>
                </c:pt>
                <c:pt idx="44">
                  <c:v>0.96665580245020033</c:v>
                </c:pt>
                <c:pt idx="45">
                  <c:v>0.9581820180297449</c:v>
                </c:pt>
                <c:pt idx="46">
                  <c:v>0.88333018186305634</c:v>
                </c:pt>
                <c:pt idx="47">
                  <c:v>0.86978942519547053</c:v>
                </c:pt>
                <c:pt idx="48">
                  <c:v>0.88636893449669574</c:v>
                </c:pt>
                <c:pt idx="49">
                  <c:v>0.82862760649020195</c:v>
                </c:pt>
                <c:pt idx="50">
                  <c:v>0.67975105533488211</c:v>
                </c:pt>
                <c:pt idx="51">
                  <c:v>0.76296701934834776</c:v>
                </c:pt>
                <c:pt idx="52">
                  <c:v>0.9172250508076556</c:v>
                </c:pt>
                <c:pt idx="53">
                  <c:v>0.86788369698959689</c:v>
                </c:pt>
              </c:numCache>
            </c:numRef>
          </c:val>
          <c:smooth val="0"/>
          <c:extLst>
            <c:ext xmlns:c16="http://schemas.microsoft.com/office/drawing/2014/chart" uri="{C3380CC4-5D6E-409C-BE32-E72D297353CC}">
              <c16:uniqueId val="{00000001-BCE5-46AE-84E2-2A62F39FDD47}"/>
            </c:ext>
          </c:extLst>
        </c:ser>
        <c:ser>
          <c:idx val="0"/>
          <c:order val="1"/>
          <c:tx>
            <c:strRef>
              <c:f>'2_alþjóðaviðskipti'!$A$4</c:f>
              <c:strCache>
                <c:ptCount val="1"/>
                <c:pt idx="0">
                  <c:v>Heimurinn</c:v>
                </c:pt>
              </c:strCache>
            </c:strRef>
          </c:tx>
          <c:spPr>
            <a:ln w="28575" cap="rnd">
              <a:solidFill>
                <a:srgbClr val="CA003B"/>
              </a:solidFill>
              <a:round/>
            </a:ln>
            <a:effectLst/>
          </c:spPr>
          <c:marker>
            <c:symbol val="none"/>
          </c:marker>
          <c:cat>
            <c:strRef>
              <c:f>'2_alþjóðaviðskipti'!$B$2:$BC$2</c:f>
              <c:strCache>
                <c:ptCount val="5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strCache>
            </c:strRef>
          </c:cat>
          <c:val>
            <c:numRef>
              <c:f>'2_alþjóðaviðskipti'!$B$4:$BC$4</c:f>
              <c:numCache>
                <c:formatCode>0%</c:formatCode>
                <c:ptCount val="54"/>
                <c:pt idx="37">
                  <c:v>0.59425100673610243</c:v>
                </c:pt>
                <c:pt idx="38">
                  <c:v>0.61084116018373869</c:v>
                </c:pt>
                <c:pt idx="39">
                  <c:v>0.52575091951501751</c:v>
                </c:pt>
                <c:pt idx="40">
                  <c:v>0.56948291755464442</c:v>
                </c:pt>
                <c:pt idx="41">
                  <c:v>0.60112079082986125</c:v>
                </c:pt>
                <c:pt idx="42">
                  <c:v>0.59928000724457897</c:v>
                </c:pt>
                <c:pt idx="43">
                  <c:v>0.59226391285168867</c:v>
                </c:pt>
                <c:pt idx="44">
                  <c:v>0.58645558133642184</c:v>
                </c:pt>
                <c:pt idx="45">
                  <c:v>0.56307545860938701</c:v>
                </c:pt>
                <c:pt idx="46">
                  <c:v>0.54502247302785933</c:v>
                </c:pt>
                <c:pt idx="47">
                  <c:v>0.56257799903681771</c:v>
                </c:pt>
                <c:pt idx="48">
                  <c:v>0.57708448171426907</c:v>
                </c:pt>
                <c:pt idx="49">
                  <c:v>0.56497579166115475</c:v>
                </c:pt>
                <c:pt idx="50">
                  <c:v>0.5243393563251727</c:v>
                </c:pt>
                <c:pt idx="51">
                  <c:v>0.56811600777289473</c:v>
                </c:pt>
                <c:pt idx="52">
                  <c:v>0.62563548561393967</c:v>
                </c:pt>
              </c:numCache>
            </c:numRef>
          </c:val>
          <c:smooth val="0"/>
          <c:extLst>
            <c:ext xmlns:c16="http://schemas.microsoft.com/office/drawing/2014/chart" uri="{C3380CC4-5D6E-409C-BE32-E72D297353CC}">
              <c16:uniqueId val="{00000006-AAA8-429C-A67C-FB910B321905}"/>
            </c:ext>
          </c:extLst>
        </c:ser>
        <c:ser>
          <c:idx val="2"/>
          <c:order val="2"/>
          <c:tx>
            <c:strRef>
              <c:f>'2_alþjóðaviðskipti'!$A$5</c:f>
              <c:strCache>
                <c:ptCount val="1"/>
              </c:strCache>
            </c:strRef>
          </c:tx>
          <c:spPr>
            <a:ln w="28575" cap="rnd">
              <a:solidFill>
                <a:srgbClr val="CA003B">
                  <a:alpha val="45882"/>
                </a:srgbClr>
              </a:solidFill>
              <a:round/>
            </a:ln>
            <a:effectLst/>
          </c:spPr>
          <c:marker>
            <c:symbol val="none"/>
          </c:marker>
          <c:cat>
            <c:strRef>
              <c:f>'2_alþjóðaviðskipti'!$B$2:$BC$2</c:f>
              <c:strCache>
                <c:ptCount val="5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strCache>
            </c:strRef>
          </c:cat>
          <c:val>
            <c:numRef>
              <c:f>'2_alþjóðaviðskipti'!$B$5:$BC$5</c:f>
              <c:numCache>
                <c:formatCode>0%</c:formatCode>
                <c:ptCount val="54"/>
                <c:pt idx="0">
                  <c:v>0.24983770793300969</c:v>
                </c:pt>
                <c:pt idx="1">
                  <c:v>0.25103457099612941</c:v>
                </c:pt>
                <c:pt idx="2">
                  <c:v>0.25345607478562626</c:v>
                </c:pt>
                <c:pt idx="3">
                  <c:v>0.28339911333205681</c:v>
                </c:pt>
                <c:pt idx="4">
                  <c:v>0.33149139731588667</c:v>
                </c:pt>
                <c:pt idx="5">
                  <c:v>0.31330264629838972</c:v>
                </c:pt>
                <c:pt idx="6">
                  <c:v>0.32017301376285118</c:v>
                </c:pt>
                <c:pt idx="7">
                  <c:v>0.32257751544997043</c:v>
                </c:pt>
                <c:pt idx="8">
                  <c:v>0.31893534957928737</c:v>
                </c:pt>
                <c:pt idx="9">
                  <c:v>0.34148291748783566</c:v>
                </c:pt>
                <c:pt idx="10">
                  <c:v>0.36982884622648343</c:v>
                </c:pt>
                <c:pt idx="11">
                  <c:v>0.3747542631062355</c:v>
                </c:pt>
                <c:pt idx="12">
                  <c:v>0.36007778368224763</c:v>
                </c:pt>
                <c:pt idx="13">
                  <c:v>0.35366556214336375</c:v>
                </c:pt>
                <c:pt idx="14">
                  <c:v>0.36818393612328465</c:v>
                </c:pt>
                <c:pt idx="15">
                  <c:v>0.36834534377361583</c:v>
                </c:pt>
                <c:pt idx="16">
                  <c:v>0.3441615834689295</c:v>
                </c:pt>
                <c:pt idx="17">
                  <c:v>0.35055213505349575</c:v>
                </c:pt>
                <c:pt idx="18">
                  <c:v>0.36483797267858314</c:v>
                </c:pt>
                <c:pt idx="19">
                  <c:v>0.37041608656822489</c:v>
                </c:pt>
                <c:pt idx="20">
                  <c:v>0.37607222289897779</c:v>
                </c:pt>
                <c:pt idx="21">
                  <c:v>0.37529377798814395</c:v>
                </c:pt>
                <c:pt idx="22">
                  <c:v>0.40133233589765155</c:v>
                </c:pt>
                <c:pt idx="23">
                  <c:v>0.38765313126155199</c:v>
                </c:pt>
                <c:pt idx="24">
                  <c:v>0.41171832278227422</c:v>
                </c:pt>
                <c:pt idx="25">
                  <c:v>0.43153887467781565</c:v>
                </c:pt>
                <c:pt idx="26">
                  <c:v>0.43288771870052511</c:v>
                </c:pt>
                <c:pt idx="27">
                  <c:v>0.45132928052348509</c:v>
                </c:pt>
                <c:pt idx="28">
                  <c:v>0.45605614085367824</c:v>
                </c:pt>
                <c:pt idx="29">
                  <c:v>0.46085364409308061</c:v>
                </c:pt>
                <c:pt idx="30">
                  <c:v>0.50493820492326802</c:v>
                </c:pt>
                <c:pt idx="31">
                  <c:v>0.49395643897370994</c:v>
                </c:pt>
                <c:pt idx="32">
                  <c:v>0.49447604867210115</c:v>
                </c:pt>
                <c:pt idx="33">
                  <c:v>0.51150374545783583</c:v>
                </c:pt>
                <c:pt idx="34">
                  <c:v>0.54746815092015888</c:v>
                </c:pt>
                <c:pt idx="35">
                  <c:v>0.56811252359780573</c:v>
                </c:pt>
                <c:pt idx="36">
                  <c:v>0.59016684483194048</c:v>
                </c:pt>
                <c:pt idx="37">
                  <c:v>0.59425100673610243</c:v>
                </c:pt>
              </c:numCache>
            </c:numRef>
          </c:val>
          <c:smooth val="0"/>
          <c:extLst>
            <c:ext xmlns:c16="http://schemas.microsoft.com/office/drawing/2014/chart" uri="{C3380CC4-5D6E-409C-BE32-E72D297353CC}">
              <c16:uniqueId val="{00000009-B045-4D1C-A28C-94AA98DE6497}"/>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sz="1000">
                <a:latin typeface="FiraGO SemiBold" panose="020B0603050000020004" pitchFamily="34" charset="0"/>
                <a:cs typeface="FiraGO SemiBold" panose="020B0603050000020004" pitchFamily="34" charset="0"/>
              </a:rPr>
              <a:t>...</a:t>
            </a:r>
            <a:r>
              <a:rPr lang="is-IS" sz="1000" baseline="0">
                <a:latin typeface="FiraGO SemiBold" panose="020B0603050000020004" pitchFamily="34" charset="0"/>
                <a:cs typeface="FiraGO SemiBold" panose="020B0603050000020004" pitchFamily="34" charset="0"/>
              </a:rPr>
              <a:t>vegna mun meiri fjölgunar fólks á vinnufærum aldri</a:t>
            </a:r>
          </a:p>
          <a:p>
            <a:pPr algn="l">
              <a:defRPr/>
            </a:pPr>
            <a:endParaRPr lang="is-IS" sz="1000" baseline="0"/>
          </a:p>
          <a:p>
            <a:pPr algn="l">
              <a:defRPr/>
            </a:pPr>
            <a:r>
              <a:rPr lang="is-IS" sz="800" baseline="0"/>
              <a:t>Framlag aldurshópa til fólksfjölgunar 2020-2050</a:t>
            </a:r>
            <a:endParaRPr lang="is-IS" sz="800"/>
          </a:p>
        </c:rich>
      </c:tx>
      <c:layout>
        <c:manualLayout>
          <c:xMode val="edge"/>
          <c:yMode val="edge"/>
          <c:x val="1.3180870904348728E-3"/>
          <c:y val="1.5965245723594763E-4"/>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autoTitleDeleted val="0"/>
    <c:plotArea>
      <c:layout>
        <c:manualLayout>
          <c:layoutTarget val="inner"/>
          <c:xMode val="edge"/>
          <c:yMode val="edge"/>
          <c:x val="0.10768387111053643"/>
          <c:y val="0.26826463933387634"/>
          <c:w val="0.57827649191965447"/>
          <c:h val="0.45468368178115665"/>
        </c:manualLayout>
      </c:layout>
      <c:barChart>
        <c:barDir val="col"/>
        <c:grouping val="stacked"/>
        <c:varyColors val="0"/>
        <c:ser>
          <c:idx val="1"/>
          <c:order val="0"/>
          <c:tx>
            <c:strRef>
              <c:f>'1_aldurssamsetning'!$B$5</c:f>
              <c:strCache>
                <c:ptCount val="1"/>
                <c:pt idx="0">
                  <c:v>0-19 ára</c:v>
                </c:pt>
              </c:strCache>
            </c:strRef>
          </c:tx>
          <c:spPr>
            <a:solidFill>
              <a:srgbClr val="003D85"/>
            </a:solidFill>
            <a:ln w="19050">
              <a:noFill/>
            </a:ln>
            <a:effectLst/>
          </c:spPr>
          <c:invertIfNegative val="0"/>
          <c:cat>
            <c:strRef>
              <c:f>'1_aldurssamsetning'!$A$6:$A$7</c:f>
              <c:strCache>
                <c:ptCount val="2"/>
                <c:pt idx="0">
                  <c:v>Spá 2020</c:v>
                </c:pt>
                <c:pt idx="1">
                  <c:v>Spá 2024</c:v>
                </c:pt>
              </c:strCache>
            </c:strRef>
          </c:cat>
          <c:val>
            <c:numRef>
              <c:f>'1_aldurssamsetning'!$B$6:$B$7</c:f>
              <c:numCache>
                <c:formatCode>0%</c:formatCode>
                <c:ptCount val="2"/>
                <c:pt idx="0">
                  <c:v>9.0625978348629899E-3</c:v>
                </c:pt>
                <c:pt idx="1">
                  <c:v>5.693109857022613E-2</c:v>
                </c:pt>
              </c:numCache>
            </c:numRef>
          </c:val>
          <c:extLst>
            <c:ext xmlns:c16="http://schemas.microsoft.com/office/drawing/2014/chart" uri="{C3380CC4-5D6E-409C-BE32-E72D297353CC}">
              <c16:uniqueId val="{00000001-BCE5-46AE-84E2-2A62F39FDD47}"/>
            </c:ext>
          </c:extLst>
        </c:ser>
        <c:ser>
          <c:idx val="0"/>
          <c:order val="1"/>
          <c:tx>
            <c:strRef>
              <c:f>'1_aldurssamsetning'!$C$5</c:f>
              <c:strCache>
                <c:ptCount val="1"/>
                <c:pt idx="0">
                  <c:v>20-39 ára</c:v>
                </c:pt>
              </c:strCache>
            </c:strRef>
          </c:tx>
          <c:spPr>
            <a:solidFill>
              <a:srgbClr val="CA003B"/>
            </a:solidFill>
            <a:ln w="19050">
              <a:noFill/>
            </a:ln>
            <a:effectLst/>
          </c:spPr>
          <c:invertIfNegative val="0"/>
          <c:cat>
            <c:strRef>
              <c:f>'1_aldurssamsetning'!$A$6:$A$7</c:f>
              <c:strCache>
                <c:ptCount val="2"/>
                <c:pt idx="0">
                  <c:v>Spá 2020</c:v>
                </c:pt>
                <c:pt idx="1">
                  <c:v>Spá 2024</c:v>
                </c:pt>
              </c:strCache>
            </c:strRef>
          </c:cat>
          <c:val>
            <c:numRef>
              <c:f>'1_aldurssamsetning'!$C$6:$C$7</c:f>
              <c:numCache>
                <c:formatCode>0%</c:formatCode>
                <c:ptCount val="2"/>
                <c:pt idx="0">
                  <c:v>-1.1646811338683012E-2</c:v>
                </c:pt>
                <c:pt idx="1">
                  <c:v>0.10013501223018738</c:v>
                </c:pt>
              </c:numCache>
            </c:numRef>
          </c:val>
          <c:extLst>
            <c:ext xmlns:c16="http://schemas.microsoft.com/office/drawing/2014/chart" uri="{C3380CC4-5D6E-409C-BE32-E72D297353CC}">
              <c16:uniqueId val="{00000005-E63E-40EC-8DF2-4E0387568093}"/>
            </c:ext>
          </c:extLst>
        </c:ser>
        <c:ser>
          <c:idx val="2"/>
          <c:order val="2"/>
          <c:tx>
            <c:strRef>
              <c:f>'1_aldurssamsetning'!$D$5</c:f>
              <c:strCache>
                <c:ptCount val="1"/>
                <c:pt idx="0">
                  <c:v>40-59 ára</c:v>
                </c:pt>
              </c:strCache>
            </c:strRef>
          </c:tx>
          <c:spPr>
            <a:solidFill>
              <a:srgbClr val="3EB9DF"/>
            </a:solidFill>
            <a:ln>
              <a:noFill/>
            </a:ln>
            <a:effectLst/>
          </c:spPr>
          <c:invertIfNegative val="0"/>
          <c:cat>
            <c:strRef>
              <c:f>'1_aldurssamsetning'!$A$6:$A$7</c:f>
              <c:strCache>
                <c:ptCount val="2"/>
                <c:pt idx="0">
                  <c:v>Spá 2020</c:v>
                </c:pt>
                <c:pt idx="1">
                  <c:v>Spá 2024</c:v>
                </c:pt>
              </c:strCache>
            </c:strRef>
          </c:cat>
          <c:val>
            <c:numRef>
              <c:f>'1_aldurssamsetning'!$D$6:$D$7</c:f>
              <c:numCache>
                <c:formatCode>0%</c:formatCode>
                <c:ptCount val="2"/>
                <c:pt idx="0">
                  <c:v>4.9555932706091717E-2</c:v>
                </c:pt>
                <c:pt idx="1">
                  <c:v>0.23371238440636988</c:v>
                </c:pt>
              </c:numCache>
            </c:numRef>
          </c:val>
          <c:extLst>
            <c:ext xmlns:c16="http://schemas.microsoft.com/office/drawing/2014/chart" uri="{C3380CC4-5D6E-409C-BE32-E72D297353CC}">
              <c16:uniqueId val="{00000004-844B-46D8-AD46-57E0ABED8F3D}"/>
            </c:ext>
          </c:extLst>
        </c:ser>
        <c:ser>
          <c:idx val="3"/>
          <c:order val="3"/>
          <c:tx>
            <c:strRef>
              <c:f>'1_aldurssamsetning'!$E$5</c:f>
              <c:strCache>
                <c:ptCount val="1"/>
                <c:pt idx="0">
                  <c:v>60 ára og eldri</c:v>
                </c:pt>
              </c:strCache>
            </c:strRef>
          </c:tx>
          <c:spPr>
            <a:solidFill>
              <a:srgbClr val="60986E"/>
            </a:solidFill>
            <a:ln>
              <a:noFill/>
            </a:ln>
            <a:effectLst/>
          </c:spPr>
          <c:invertIfNegative val="0"/>
          <c:cat>
            <c:strRef>
              <c:f>'1_aldurssamsetning'!$A$6:$A$7</c:f>
              <c:strCache>
                <c:ptCount val="2"/>
                <c:pt idx="0">
                  <c:v>Spá 2020</c:v>
                </c:pt>
                <c:pt idx="1">
                  <c:v>Spá 2024</c:v>
                </c:pt>
              </c:strCache>
            </c:strRef>
          </c:cat>
          <c:val>
            <c:numRef>
              <c:f>'1_aldurssamsetning'!$E$6:$E$7</c:f>
              <c:numCache>
                <c:formatCode>0%</c:formatCode>
                <c:ptCount val="2"/>
                <c:pt idx="0">
                  <c:v>0.13558744857662289</c:v>
                </c:pt>
                <c:pt idx="1">
                  <c:v>0.19410126482168782</c:v>
                </c:pt>
              </c:numCache>
            </c:numRef>
          </c:val>
          <c:extLst>
            <c:ext xmlns:c16="http://schemas.microsoft.com/office/drawing/2014/chart" uri="{C3380CC4-5D6E-409C-BE32-E72D297353CC}">
              <c16:uniqueId val="{00000005-844B-46D8-AD46-57E0ABED8F3D}"/>
            </c:ext>
          </c:extLst>
        </c:ser>
        <c:dLbls>
          <c:showLegendKey val="0"/>
          <c:showVal val="0"/>
          <c:showCatName val="0"/>
          <c:showSerName val="0"/>
          <c:showPercent val="0"/>
          <c:showBubbleSize val="0"/>
        </c:dLbls>
        <c:gapWidth val="100"/>
        <c:overlap val="100"/>
        <c:axId val="1588382592"/>
        <c:axId val="1588383576"/>
      </c:bar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Framleiðni</a:t>
            </a:r>
            <a:r>
              <a:rPr lang="is-IS" sz="1000" baseline="0"/>
              <a:t> vinnuafls</a:t>
            </a:r>
          </a:p>
          <a:p>
            <a:pPr algn="l">
              <a:defRPr>
                <a:latin typeface="FiraGO SemiBold" panose="020B0603050000020004" pitchFamily="34" charset="0"/>
                <a:cs typeface="FiraGO SemiBold" panose="020B0603050000020004" pitchFamily="34" charset="0"/>
              </a:defRPr>
            </a:pPr>
            <a:r>
              <a:rPr lang="is-IS" sz="1000" baseline="0">
                <a:latin typeface="FiraGO Light" panose="020B0403050000020004" pitchFamily="34" charset="0"/>
                <a:cs typeface="FiraGO Light" panose="020B0403050000020004" pitchFamily="34" charset="0"/>
              </a:rPr>
              <a:t>Vísitölur, 2000 = 100</a:t>
            </a:r>
            <a:endParaRPr lang="is-IS" sz="1000">
              <a:latin typeface="FiraGO Light" panose="020B0403050000020004" pitchFamily="34" charset="0"/>
              <a:cs typeface="FiraGO Light" panose="020B0403050000020004" pitchFamily="34" charset="0"/>
            </a:endParaRPr>
          </a:p>
        </c:rich>
      </c:tx>
      <c:layout>
        <c:manualLayout>
          <c:xMode val="edge"/>
          <c:yMode val="edge"/>
          <c:x val="4.4592674323352894E-3"/>
          <c:y val="2.4067932684884979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5.5647558386411888E-2"/>
          <c:y val="0.16141883126678133"/>
          <c:w val="0.92360934182590215"/>
          <c:h val="0.65375931456843761"/>
        </c:manualLayout>
      </c:layout>
      <c:lineChart>
        <c:grouping val="standard"/>
        <c:varyColors val="0"/>
        <c:ser>
          <c:idx val="6"/>
          <c:order val="0"/>
          <c:tx>
            <c:strRef>
              <c:f>'2_framleiðni_löndum'!$A$13</c:f>
              <c:strCache>
                <c:ptCount val="1"/>
                <c:pt idx="0">
                  <c:v>Holland</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'2_framleiðni_löndum'!$B$13:$BB$13</c:f>
              <c:numCache>
                <c:formatCode>General</c:formatCode>
                <c:ptCount val="53"/>
                <c:pt idx="0">
                  <c:v>50.569250828548171</c:v>
                </c:pt>
                <c:pt idx="1">
                  <c:v>53.161947059866108</c:v>
                </c:pt>
                <c:pt idx="2">
                  <c:v>54.868399621467567</c:v>
                </c:pt>
                <c:pt idx="3">
                  <c:v>58.506598398534479</c:v>
                </c:pt>
                <c:pt idx="4">
                  <c:v>62.48232518049911</c:v>
                </c:pt>
                <c:pt idx="5">
                  <c:v>64.582741085742455</c:v>
                </c:pt>
                <c:pt idx="6">
                  <c:v>67.811410383270555</c:v>
                </c:pt>
                <c:pt idx="7">
                  <c:v>69.904130147304343</c:v>
                </c:pt>
                <c:pt idx="8">
                  <c:v>71.854760486608839</c:v>
                </c:pt>
                <c:pt idx="9">
                  <c:v>72.750674045841535</c:v>
                </c:pt>
                <c:pt idx="10">
                  <c:v>73.877493431008816</c:v>
                </c:pt>
                <c:pt idx="11">
                  <c:v>73.62772166199106</c:v>
                </c:pt>
                <c:pt idx="12">
                  <c:v>74.489569029955092</c:v>
                </c:pt>
                <c:pt idx="13">
                  <c:v>77.464759956867056</c:v>
                </c:pt>
                <c:pt idx="14">
                  <c:v>79.605306471751391</c:v>
                </c:pt>
                <c:pt idx="15">
                  <c:v>81.065591599181772</c:v>
                </c:pt>
                <c:pt idx="16">
                  <c:v>82.172017857774719</c:v>
                </c:pt>
                <c:pt idx="17">
                  <c:v>83.177402293152355</c:v>
                </c:pt>
                <c:pt idx="18">
                  <c:v>84.684948295407551</c:v>
                </c:pt>
                <c:pt idx="19">
                  <c:v>86.411295149094812</c:v>
                </c:pt>
                <c:pt idx="20">
                  <c:v>87.661270974371021</c:v>
                </c:pt>
                <c:pt idx="21">
                  <c:v>88.718463746129729</c:v>
                </c:pt>
                <c:pt idx="22">
                  <c:v>88.551198519741035</c:v>
                </c:pt>
                <c:pt idx="23">
                  <c:v>89.971530299899968</c:v>
                </c:pt>
                <c:pt idx="24">
                  <c:v>91.552543600236447</c:v>
                </c:pt>
                <c:pt idx="25">
                  <c:v>90.17401165036469</c:v>
                </c:pt>
                <c:pt idx="26">
                  <c:v>90.507353536228578</c:v>
                </c:pt>
                <c:pt idx="27">
                  <c:v>92.505778810060875</c:v>
                </c:pt>
                <c:pt idx="28">
                  <c:v>94.777249492989839</c:v>
                </c:pt>
                <c:pt idx="29">
                  <c:v>96.86909430814849</c:v>
                </c:pt>
                <c:pt idx="30">
                  <c:v>100</c:v>
                </c:pt>
                <c:pt idx="31">
                  <c:v>101.010130748951</c:v>
                </c:pt>
                <c:pt idx="32">
                  <c:v>101.74739903266105</c:v>
                </c:pt>
                <c:pt idx="33">
                  <c:v>103.09087621266492</c:v>
                </c:pt>
                <c:pt idx="34">
                  <c:v>104.86884845887754</c:v>
                </c:pt>
                <c:pt idx="35">
                  <c:v>107.37304077073134</c:v>
                </c:pt>
                <c:pt idx="36">
                  <c:v>108.97004745472711</c:v>
                </c:pt>
                <c:pt idx="37">
                  <c:v>109.94363715701977</c:v>
                </c:pt>
                <c:pt idx="38">
                  <c:v>110.57482868444211</c:v>
                </c:pt>
                <c:pt idx="39">
                  <c:v>108.08059829049535</c:v>
                </c:pt>
                <c:pt idx="40">
                  <c:v>110.31256446356281</c:v>
                </c:pt>
                <c:pt idx="41">
                  <c:v>111.01949133835838</c:v>
                </c:pt>
                <c:pt idx="42">
                  <c:v>110.85424303957147</c:v>
                </c:pt>
                <c:pt idx="43">
                  <c:v>111.6966313172928</c:v>
                </c:pt>
                <c:pt idx="44">
                  <c:v>112.52370458080732</c:v>
                </c:pt>
                <c:pt idx="45">
                  <c:v>113.62972404498819</c:v>
                </c:pt>
                <c:pt idx="46">
                  <c:v>113.45253098960966</c:v>
                </c:pt>
                <c:pt idx="47">
                  <c:v>114.06960175122494</c:v>
                </c:pt>
                <c:pt idx="48">
                  <c:v>113.70335724246658</c:v>
                </c:pt>
                <c:pt idx="49">
                  <c:v>112.94241420575175</c:v>
                </c:pt>
                <c:pt idx="50">
                  <c:v>113.10675005785455</c:v>
                </c:pt>
                <c:pt idx="51">
                  <c:v>116.24890054719756</c:v>
                </c:pt>
                <c:pt idx="52">
                  <c:v>116.68906119144719</c:v>
                </c:pt>
              </c:numCache>
            </c:numRef>
          </c:val>
          <c:smooth val="0"/>
          <c:extLst>
            <c:ext xmlns:c16="http://schemas.microsoft.com/office/drawing/2014/chart" uri="{C3380CC4-5D6E-409C-BE32-E72D297353CC}">
              <c16:uniqueId val="{00000017-4237-43F5-9102-AA73FD3B70F3}"/>
            </c:ext>
          </c:extLst>
        </c:ser>
        <c:ser>
          <c:idx val="7"/>
          <c:order val="1"/>
          <c:tx>
            <c:strRef>
              <c:f>'2_framleiðni_löndum'!$A$14</c:f>
              <c:strCache>
                <c:ptCount val="1"/>
                <c:pt idx="0">
                  <c:v>Belgía</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'2_framleiðni_löndum'!$B$14:$BB$14</c:f>
              <c:numCache>
                <c:formatCode>General</c:formatCode>
                <c:ptCount val="53"/>
                <c:pt idx="0">
                  <c:v>43.584606283859152</c:v>
                </c:pt>
                <c:pt idx="1">
                  <c:v>45.151738260155419</c:v>
                </c:pt>
                <c:pt idx="2">
                  <c:v>48.2947483328347</c:v>
                </c:pt>
                <c:pt idx="3">
                  <c:v>51.565132149720498</c:v>
                </c:pt>
                <c:pt idx="4">
                  <c:v>53.773040567197128</c:v>
                </c:pt>
                <c:pt idx="5">
                  <c:v>54.115518245636821</c:v>
                </c:pt>
                <c:pt idx="6">
                  <c:v>57.390958377729781</c:v>
                </c:pt>
                <c:pt idx="7">
                  <c:v>58.830268294554259</c:v>
                </c:pt>
                <c:pt idx="8">
                  <c:v>61.036037283486422</c:v>
                </c:pt>
                <c:pt idx="9">
                  <c:v>62.486821801151407</c:v>
                </c:pt>
                <c:pt idx="10">
                  <c:v>66.143033680166667</c:v>
                </c:pt>
                <c:pt idx="11">
                  <c:v>68.117772760682271</c:v>
                </c:pt>
                <c:pt idx="12">
                  <c:v>70.02203441154478</c:v>
                </c:pt>
                <c:pt idx="13">
                  <c:v>70.91280506435082</c:v>
                </c:pt>
                <c:pt idx="14">
                  <c:v>71.665384522840469</c:v>
                </c:pt>
                <c:pt idx="15">
                  <c:v>72.239608279145827</c:v>
                </c:pt>
                <c:pt idx="16">
                  <c:v>73.955444726473203</c:v>
                </c:pt>
                <c:pt idx="17">
                  <c:v>75.799590137699752</c:v>
                </c:pt>
                <c:pt idx="18">
                  <c:v>78.42841097548407</c:v>
                </c:pt>
                <c:pt idx="19">
                  <c:v>80.354738817201323</c:v>
                </c:pt>
                <c:pt idx="20">
                  <c:v>81.291142289136332</c:v>
                </c:pt>
                <c:pt idx="21">
                  <c:v>84.400218868647485</c:v>
                </c:pt>
                <c:pt idx="22">
                  <c:v>87.037904998930856</c:v>
                </c:pt>
                <c:pt idx="23">
                  <c:v>89.213882019765819</c:v>
                </c:pt>
                <c:pt idx="24">
                  <c:v>92.485085288858031</c:v>
                </c:pt>
                <c:pt idx="25">
                  <c:v>92.874254718433036</c:v>
                </c:pt>
                <c:pt idx="26">
                  <c:v>94.032868205299778</c:v>
                </c:pt>
                <c:pt idx="27">
                  <c:v>96.51144895039748</c:v>
                </c:pt>
                <c:pt idx="28">
                  <c:v>97.19765278016753</c:v>
                </c:pt>
                <c:pt idx="29">
                  <c:v>99.21162114885837</c:v>
                </c:pt>
                <c:pt idx="30">
                  <c:v>100</c:v>
                </c:pt>
                <c:pt idx="31">
                  <c:v>100.22904370154507</c:v>
                </c:pt>
                <c:pt idx="32">
                  <c:v>100.91637569681811</c:v>
                </c:pt>
                <c:pt idx="33">
                  <c:v>101.76708852943968</c:v>
                </c:pt>
                <c:pt idx="34">
                  <c:v>105.05535501802115</c:v>
                </c:pt>
                <c:pt idx="35">
                  <c:v>106.65526508257399</c:v>
                </c:pt>
                <c:pt idx="36">
                  <c:v>107.20879256327827</c:v>
                </c:pt>
                <c:pt idx="37">
                  <c:v>109.1906014052811</c:v>
                </c:pt>
                <c:pt idx="38">
                  <c:v>108.5199501428026</c:v>
                </c:pt>
                <c:pt idx="39">
                  <c:v>107.81684312506839</c:v>
                </c:pt>
                <c:pt idx="40">
                  <c:v>109.45401102560459</c:v>
                </c:pt>
                <c:pt idx="41">
                  <c:v>108.7064197838008</c:v>
                </c:pt>
                <c:pt idx="42">
                  <c:v>109.24728774939381</c:v>
                </c:pt>
                <c:pt idx="43">
                  <c:v>110.18958855327416</c:v>
                </c:pt>
                <c:pt idx="44">
                  <c:v>111.7682439343512</c:v>
                </c:pt>
                <c:pt idx="45">
                  <c:v>113.49753551451383</c:v>
                </c:pt>
                <c:pt idx="46">
                  <c:v>113.60867343626499</c:v>
                </c:pt>
                <c:pt idx="47">
                  <c:v>113.38558154548231</c:v>
                </c:pt>
                <c:pt idx="48">
                  <c:v>113.61955104006871</c:v>
                </c:pt>
                <c:pt idx="49">
                  <c:v>114.53511863443397</c:v>
                </c:pt>
                <c:pt idx="50">
                  <c:v>118.28589552506456</c:v>
                </c:pt>
                <c:pt idx="51">
                  <c:v>117.16307802592374</c:v>
                </c:pt>
                <c:pt idx="52">
                  <c:v>115.58588449310412</c:v>
                </c:pt>
              </c:numCache>
            </c:numRef>
          </c:val>
          <c:smooth val="0"/>
          <c:extLst>
            <c:ext xmlns:c16="http://schemas.microsoft.com/office/drawing/2014/chart" uri="{C3380CC4-5D6E-409C-BE32-E72D297353CC}">
              <c16:uniqueId val="{00000018-4237-43F5-9102-AA73FD3B70F3}"/>
            </c:ext>
          </c:extLst>
        </c:ser>
        <c:ser>
          <c:idx val="9"/>
          <c:order val="2"/>
          <c:tx>
            <c:strRef>
              <c:f>'2_framleiðni_löndum'!$A$16</c:f>
              <c:strCache>
                <c:ptCount val="1"/>
                <c:pt idx="0">
                  <c:v>Frakkland</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'2_framleiðni_löndum'!$B$16:$BB$16</c:f>
              <c:numCache>
                <c:formatCode>General</c:formatCode>
                <c:ptCount val="53"/>
                <c:pt idx="0">
                  <c:v>41.798742268281991</c:v>
                </c:pt>
                <c:pt idx="1">
                  <c:v>43.876697788034399</c:v>
                </c:pt>
                <c:pt idx="2">
                  <c:v>46.827114456310113</c:v>
                </c:pt>
                <c:pt idx="3">
                  <c:v>49.53081788665434</c:v>
                </c:pt>
                <c:pt idx="4">
                  <c:v>52.056416654428325</c:v>
                </c:pt>
                <c:pt idx="5">
                  <c:v>52.681229980263346</c:v>
                </c:pt>
                <c:pt idx="6">
                  <c:v>53.76419549127521</c:v>
                </c:pt>
                <c:pt idx="7">
                  <c:v>56.285793139466946</c:v>
                </c:pt>
                <c:pt idx="8">
                  <c:v>59.178546613762926</c:v>
                </c:pt>
                <c:pt idx="9">
                  <c:v>60.985683921013099</c:v>
                </c:pt>
                <c:pt idx="10">
                  <c:v>61.987876402011381</c:v>
                </c:pt>
                <c:pt idx="11">
                  <c:v>63.435895517628673</c:v>
                </c:pt>
                <c:pt idx="12">
                  <c:v>67.549910196459081</c:v>
                </c:pt>
                <c:pt idx="13">
                  <c:v>69.193137561210449</c:v>
                </c:pt>
                <c:pt idx="14">
                  <c:v>70.880052764507411</c:v>
                </c:pt>
                <c:pt idx="15">
                  <c:v>73.728798493495077</c:v>
                </c:pt>
                <c:pt idx="16">
                  <c:v>75.356710321981353</c:v>
                </c:pt>
                <c:pt idx="17">
                  <c:v>76.09981831352421</c:v>
                </c:pt>
                <c:pt idx="18">
                  <c:v>78.557411758689483</c:v>
                </c:pt>
                <c:pt idx="19">
                  <c:v>81.357392271797536</c:v>
                </c:pt>
                <c:pt idx="20">
                  <c:v>83.30874240515638</c:v>
                </c:pt>
                <c:pt idx="21">
                  <c:v>84.352559326080751</c:v>
                </c:pt>
                <c:pt idx="22">
                  <c:v>86.38285330828495</c:v>
                </c:pt>
                <c:pt idx="23">
                  <c:v>87.186703596398672</c:v>
                </c:pt>
                <c:pt idx="24">
                  <c:v>88.985772398083469</c:v>
                </c:pt>
                <c:pt idx="25">
                  <c:v>91.19844865328507</c:v>
                </c:pt>
                <c:pt idx="26">
                  <c:v>92.192171602740416</c:v>
                </c:pt>
                <c:pt idx="27">
                  <c:v>93.717617295128449</c:v>
                </c:pt>
                <c:pt idx="28">
                  <c:v>96.035774807666911</c:v>
                </c:pt>
                <c:pt idx="29">
                  <c:v>97.419692605704796</c:v>
                </c:pt>
                <c:pt idx="30">
                  <c:v>100</c:v>
                </c:pt>
                <c:pt idx="31">
                  <c:v>101.87100783495077</c:v>
                </c:pt>
                <c:pt idx="32">
                  <c:v>104.84507589570865</c:v>
                </c:pt>
                <c:pt idx="33">
                  <c:v>105.4434877734263</c:v>
                </c:pt>
                <c:pt idx="34">
                  <c:v>106.60877557720264</c:v>
                </c:pt>
                <c:pt idx="35">
                  <c:v>107.55502093549832</c:v>
                </c:pt>
                <c:pt idx="36">
                  <c:v>110.2327650745722</c:v>
                </c:pt>
                <c:pt idx="37">
                  <c:v>109.71613736074315</c:v>
                </c:pt>
                <c:pt idx="38">
                  <c:v>109.01614023304886</c:v>
                </c:pt>
                <c:pt idx="39">
                  <c:v>107.90112006441277</c:v>
                </c:pt>
                <c:pt idx="40">
                  <c:v>109.29788440402204</c:v>
                </c:pt>
                <c:pt idx="41">
                  <c:v>110.39228543927689</c:v>
                </c:pt>
                <c:pt idx="42">
                  <c:v>110.75296546142633</c:v>
                </c:pt>
                <c:pt idx="43">
                  <c:v>112.25284603337664</c:v>
                </c:pt>
                <c:pt idx="44">
                  <c:v>113.33294266624144</c:v>
                </c:pt>
                <c:pt idx="45">
                  <c:v>114.25241525607018</c:v>
                </c:pt>
                <c:pt idx="46">
                  <c:v>114.57166735244775</c:v>
                </c:pt>
                <c:pt idx="47">
                  <c:v>116.98886457115091</c:v>
                </c:pt>
                <c:pt idx="48">
                  <c:v>117.46819458401963</c:v>
                </c:pt>
                <c:pt idx="49">
                  <c:v>117.92647130432911</c:v>
                </c:pt>
                <c:pt idx="50">
                  <c:v>118.27684233104998</c:v>
                </c:pt>
                <c:pt idx="51">
                  <c:v>116.20734606012313</c:v>
                </c:pt>
                <c:pt idx="52">
                  <c:v>113.97969359832976</c:v>
                </c:pt>
              </c:numCache>
            </c:numRef>
          </c:val>
          <c:smooth val="0"/>
          <c:extLst>
            <c:ext xmlns:c16="http://schemas.microsoft.com/office/drawing/2014/chart" uri="{C3380CC4-5D6E-409C-BE32-E72D297353CC}">
              <c16:uniqueId val="{0000001A-4237-43F5-9102-AA73FD3B70F3}"/>
            </c:ext>
          </c:extLst>
        </c:ser>
        <c:ser>
          <c:idx val="11"/>
          <c:order val="3"/>
          <c:tx>
            <c:strRef>
              <c:f>'2_framleiðni_löndum'!$A$18</c:f>
              <c:strCache>
                <c:ptCount val="1"/>
                <c:pt idx="0">
                  <c:v>Bandaríkin</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'2_framleiðni_löndum'!$B$18:$BB$18</c:f>
              <c:numCache>
                <c:formatCode>General</c:formatCode>
                <c:ptCount val="53"/>
                <c:pt idx="0">
                  <c:v>61.861141364567338</c:v>
                </c:pt>
                <c:pt idx="1">
                  <c:v>64.180598095706458</c:v>
                </c:pt>
                <c:pt idx="2">
                  <c:v>65.739479955228575</c:v>
                </c:pt>
                <c:pt idx="3">
                  <c:v>67.299794469619926</c:v>
                </c:pt>
                <c:pt idx="4">
                  <c:v>66.692626134334205</c:v>
                </c:pt>
                <c:pt idx="5">
                  <c:v>68.51839204236262</c:v>
                </c:pt>
                <c:pt idx="6">
                  <c:v>70.17834188794005</c:v>
                </c:pt>
                <c:pt idx="7">
                  <c:v>70.927130904780981</c:v>
                </c:pt>
                <c:pt idx="8">
                  <c:v>71.488821074570382</c:v>
                </c:pt>
                <c:pt idx="9">
                  <c:v>71.808883329239421</c:v>
                </c:pt>
                <c:pt idx="10">
                  <c:v>71.823392634083589</c:v>
                </c:pt>
                <c:pt idx="11">
                  <c:v>73.489503790209227</c:v>
                </c:pt>
                <c:pt idx="12">
                  <c:v>73.253304883014337</c:v>
                </c:pt>
                <c:pt idx="13">
                  <c:v>75.257683618173061</c:v>
                </c:pt>
                <c:pt idx="14">
                  <c:v>76.826473928365203</c:v>
                </c:pt>
                <c:pt idx="15">
                  <c:v>78.239217323136131</c:v>
                </c:pt>
                <c:pt idx="16">
                  <c:v>80.009017674181308</c:v>
                </c:pt>
                <c:pt idx="17">
                  <c:v>80.586851730061753</c:v>
                </c:pt>
                <c:pt idx="18">
                  <c:v>81.518439073316401</c:v>
                </c:pt>
                <c:pt idx="19">
                  <c:v>82.236305238046896</c:v>
                </c:pt>
                <c:pt idx="20">
                  <c:v>83.644498899245633</c:v>
                </c:pt>
                <c:pt idx="21">
                  <c:v>84.740289449960201</c:v>
                </c:pt>
                <c:pt idx="22">
                  <c:v>87.651361073246363</c:v>
                </c:pt>
                <c:pt idx="23">
                  <c:v>87.985094254887827</c:v>
                </c:pt>
                <c:pt idx="24">
                  <c:v>88.730620499310248</c:v>
                </c:pt>
                <c:pt idx="25">
                  <c:v>88.926034112266464</c:v>
                </c:pt>
                <c:pt idx="26">
                  <c:v>91.136973307633298</c:v>
                </c:pt>
                <c:pt idx="27">
                  <c:v>92.457982060247161</c:v>
                </c:pt>
                <c:pt idx="28">
                  <c:v>94.539598912869266</c:v>
                </c:pt>
                <c:pt idx="29">
                  <c:v>97.326607225334755</c:v>
                </c:pt>
                <c:pt idx="30">
                  <c:v>100</c:v>
                </c:pt>
                <c:pt idx="31">
                  <c:v>102.20935829075199</c:v>
                </c:pt>
                <c:pt idx="32">
                  <c:v>105.05317437211761</c:v>
                </c:pt>
                <c:pt idx="33">
                  <c:v>108.23841728571585</c:v>
                </c:pt>
                <c:pt idx="34">
                  <c:v>111.06059146025231</c:v>
                </c:pt>
                <c:pt idx="35">
                  <c:v>113.37989738561573</c:v>
                </c:pt>
                <c:pt idx="36">
                  <c:v>114.43881975821488</c:v>
                </c:pt>
                <c:pt idx="37">
                  <c:v>116.06569201831036</c:v>
                </c:pt>
                <c:pt idx="38">
                  <c:v>117.53892514333577</c:v>
                </c:pt>
                <c:pt idx="39">
                  <c:v>121.30495688360632</c:v>
                </c:pt>
                <c:pt idx="40">
                  <c:v>124.50883070057972</c:v>
                </c:pt>
                <c:pt idx="41">
                  <c:v>124.58201878835482</c:v>
                </c:pt>
                <c:pt idx="42">
                  <c:v>125.04138723932647</c:v>
                </c:pt>
                <c:pt idx="43">
                  <c:v>125.91943214212959</c:v>
                </c:pt>
                <c:pt idx="44">
                  <c:v>126.62020229955803</c:v>
                </c:pt>
                <c:pt idx="45">
                  <c:v>127.80150483715916</c:v>
                </c:pt>
                <c:pt idx="46">
                  <c:v>128.25824313316124</c:v>
                </c:pt>
                <c:pt idx="47">
                  <c:v>129.68500507499778</c:v>
                </c:pt>
                <c:pt idx="48">
                  <c:v>131.36872472245986</c:v>
                </c:pt>
                <c:pt idx="49">
                  <c:v>133.14431575968919</c:v>
                </c:pt>
                <c:pt idx="50">
                  <c:v>139.21757618311602</c:v>
                </c:pt>
                <c:pt idx="51">
                  <c:v>141.1283364819364</c:v>
                </c:pt>
                <c:pt idx="52">
                  <c:v>138.86249503810657</c:v>
                </c:pt>
              </c:numCache>
            </c:numRef>
          </c:val>
          <c:smooth val="0"/>
          <c:extLst>
            <c:ext xmlns:c16="http://schemas.microsoft.com/office/drawing/2014/chart" uri="{C3380CC4-5D6E-409C-BE32-E72D297353CC}">
              <c16:uniqueId val="{0000001C-4237-43F5-9102-AA73FD3B70F3}"/>
            </c:ext>
          </c:extLst>
        </c:ser>
        <c:ser>
          <c:idx val="12"/>
          <c:order val="4"/>
          <c:tx>
            <c:strRef>
              <c:f>'2_framleiðni_löndum'!$A$19</c:f>
              <c:strCache>
                <c:ptCount val="1"/>
                <c:pt idx="0">
                  <c:v>Austurríki</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'2_framleiðni_löndum'!$B$19:$BB$19</c:f>
              <c:numCache>
                <c:formatCode>General</c:formatCode>
                <c:ptCount val="53"/>
                <c:pt idx="25">
                  <c:v>91.565424384287425</c:v>
                </c:pt>
                <c:pt idx="26">
                  <c:v>91.657958359217275</c:v>
                </c:pt>
                <c:pt idx="27">
                  <c:v>92.466800172761239</c:v>
                </c:pt>
                <c:pt idx="28">
                  <c:v>95.963180492928629</c:v>
                </c:pt>
                <c:pt idx="29">
                  <c:v>97.676248853220443</c:v>
                </c:pt>
                <c:pt idx="30">
                  <c:v>100</c:v>
                </c:pt>
                <c:pt idx="31">
                  <c:v>101.27616615954254</c:v>
                </c:pt>
                <c:pt idx="32">
                  <c:v>103.19610245678253</c:v>
                </c:pt>
                <c:pt idx="33">
                  <c:v>104.00995659256647</c:v>
                </c:pt>
                <c:pt idx="34">
                  <c:v>106.0417532226039</c:v>
                </c:pt>
                <c:pt idx="35">
                  <c:v>108.59710136922909</c:v>
                </c:pt>
                <c:pt idx="36">
                  <c:v>111.48428332141822</c:v>
                </c:pt>
                <c:pt idx="37">
                  <c:v>114.28191097966295</c:v>
                </c:pt>
                <c:pt idx="38">
                  <c:v>114.28705342949954</c:v>
                </c:pt>
                <c:pt idx="39">
                  <c:v>113.48528429180863</c:v>
                </c:pt>
                <c:pt idx="40">
                  <c:v>115.20200586388687</c:v>
                </c:pt>
                <c:pt idx="41">
                  <c:v>116.34509968749857</c:v>
                </c:pt>
                <c:pt idx="42">
                  <c:v>117.61001221970425</c:v>
                </c:pt>
                <c:pt idx="43">
                  <c:v>118.36657406642304</c:v>
                </c:pt>
                <c:pt idx="44">
                  <c:v>118.79125029751627</c:v>
                </c:pt>
                <c:pt idx="45">
                  <c:v>120.48851538413028</c:v>
                </c:pt>
                <c:pt idx="46">
                  <c:v>120.33707577891428</c:v>
                </c:pt>
                <c:pt idx="47">
                  <c:v>121.81770492463792</c:v>
                </c:pt>
                <c:pt idx="48">
                  <c:v>122.38638420977763</c:v>
                </c:pt>
                <c:pt idx="49">
                  <c:v>122.20856364411827</c:v>
                </c:pt>
                <c:pt idx="50">
                  <c:v>124.948712256099</c:v>
                </c:pt>
                <c:pt idx="51">
                  <c:v>124.26878110516452</c:v>
                </c:pt>
                <c:pt idx="52">
                  <c:v>126.51417616061946</c:v>
                </c:pt>
              </c:numCache>
            </c:numRef>
          </c:val>
          <c:smooth val="0"/>
          <c:extLst>
            <c:ext xmlns:c16="http://schemas.microsoft.com/office/drawing/2014/chart" uri="{C3380CC4-5D6E-409C-BE32-E72D297353CC}">
              <c16:uniqueId val="{0000001D-4237-43F5-9102-AA73FD3B70F3}"/>
            </c:ext>
          </c:extLst>
        </c:ser>
        <c:ser>
          <c:idx val="13"/>
          <c:order val="5"/>
          <c:tx>
            <c:strRef>
              <c:f>'2_framleiðni_löndum'!$A$20</c:f>
              <c:strCache>
                <c:ptCount val="1"/>
                <c:pt idx="0">
                  <c:v>Ástralía</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'2_framleiðni_löndum'!$B$20:$BB$20</c:f>
              <c:numCache>
                <c:formatCode>General</c:formatCode>
                <c:ptCount val="53"/>
                <c:pt idx="0">
                  <c:v>61.184998493395213</c:v>
                </c:pt>
                <c:pt idx="1">
                  <c:v>62.712909095670319</c:v>
                </c:pt>
                <c:pt idx="2">
                  <c:v>64.096606904264533</c:v>
                </c:pt>
                <c:pt idx="3">
                  <c:v>65.41965687824856</c:v>
                </c:pt>
                <c:pt idx="4">
                  <c:v>64.369747395816191</c:v>
                </c:pt>
                <c:pt idx="5">
                  <c:v>66.752849888849838</c:v>
                </c:pt>
                <c:pt idx="6">
                  <c:v>67.865705353647201</c:v>
                </c:pt>
                <c:pt idx="7">
                  <c:v>67.786661198964353</c:v>
                </c:pt>
                <c:pt idx="8">
                  <c:v>70.651413136870943</c:v>
                </c:pt>
                <c:pt idx="9">
                  <c:v>71.012429006787812</c:v>
                </c:pt>
                <c:pt idx="10">
                  <c:v>71.809157355228706</c:v>
                </c:pt>
                <c:pt idx="11">
                  <c:v>73.881232714080085</c:v>
                </c:pt>
                <c:pt idx="12">
                  <c:v>74.765614917758498</c:v>
                </c:pt>
                <c:pt idx="13">
                  <c:v>76.815467422957354</c:v>
                </c:pt>
                <c:pt idx="14">
                  <c:v>78.504464940957774</c:v>
                </c:pt>
                <c:pt idx="15">
                  <c:v>78.308461525095893</c:v>
                </c:pt>
                <c:pt idx="16">
                  <c:v>78.361644401570985</c:v>
                </c:pt>
                <c:pt idx="17">
                  <c:v>80.042030981457344</c:v>
                </c:pt>
                <c:pt idx="18">
                  <c:v>79.803737686717398</c:v>
                </c:pt>
                <c:pt idx="19">
                  <c:v>80.071031947793216</c:v>
                </c:pt>
                <c:pt idx="20">
                  <c:v>81.343391489878428</c:v>
                </c:pt>
                <c:pt idx="21">
                  <c:v>83.212448946344438</c:v>
                </c:pt>
                <c:pt idx="22">
                  <c:v>85.77119205332437</c:v>
                </c:pt>
                <c:pt idx="23">
                  <c:v>85.956334648132909</c:v>
                </c:pt>
                <c:pt idx="24">
                  <c:v>86.146306199613079</c:v>
                </c:pt>
                <c:pt idx="25">
                  <c:v>88.736831068838953</c:v>
                </c:pt>
                <c:pt idx="26">
                  <c:v>91.812422284365311</c:v>
                </c:pt>
                <c:pt idx="27">
                  <c:v>94.96722101241167</c:v>
                </c:pt>
                <c:pt idx="28">
                  <c:v>98.039937377515656</c:v>
                </c:pt>
                <c:pt idx="29">
                  <c:v>98.894762950699928</c:v>
                </c:pt>
                <c:pt idx="30">
                  <c:v>100</c:v>
                </c:pt>
                <c:pt idx="31">
                  <c:v>103.46688397549218</c:v>
                </c:pt>
                <c:pt idx="32">
                  <c:v>105.01354360226109</c:v>
                </c:pt>
                <c:pt idx="33">
                  <c:v>107.44911985024939</c:v>
                </c:pt>
                <c:pt idx="34">
                  <c:v>107.0890866024743</c:v>
                </c:pt>
                <c:pt idx="35">
                  <c:v>107.48818341184328</c:v>
                </c:pt>
                <c:pt idx="36">
                  <c:v>108.03664002432349</c:v>
                </c:pt>
                <c:pt idx="37">
                  <c:v>109.26727896484196</c:v>
                </c:pt>
                <c:pt idx="38">
                  <c:v>113.0592697874977</c:v>
                </c:pt>
                <c:pt idx="39">
                  <c:v>112.14070866906876</c:v>
                </c:pt>
                <c:pt idx="40">
                  <c:v>113.92950421242934</c:v>
                </c:pt>
                <c:pt idx="41">
                  <c:v>115.2703205887654</c:v>
                </c:pt>
                <c:pt idx="42">
                  <c:v>118.05554448627451</c:v>
                </c:pt>
                <c:pt idx="43">
                  <c:v>120.11650408684183</c:v>
                </c:pt>
                <c:pt idx="44">
                  <c:v>120.68220113894074</c:v>
                </c:pt>
                <c:pt idx="45">
                  <c:v>123.75593725296767</c:v>
                </c:pt>
                <c:pt idx="46">
                  <c:v>123.4471897031496</c:v>
                </c:pt>
                <c:pt idx="47">
                  <c:v>124.88425354700605</c:v>
                </c:pt>
                <c:pt idx="48">
                  <c:v>124.91935939372661</c:v>
                </c:pt>
                <c:pt idx="49">
                  <c:v>126.07644399293878</c:v>
                </c:pt>
                <c:pt idx="50">
                  <c:v>128.30139011084128</c:v>
                </c:pt>
                <c:pt idx="51">
                  <c:v>130.38225090367823</c:v>
                </c:pt>
                <c:pt idx="52">
                  <c:v>127.83411244296153</c:v>
                </c:pt>
              </c:numCache>
            </c:numRef>
          </c:val>
          <c:smooth val="0"/>
          <c:extLst>
            <c:ext xmlns:c16="http://schemas.microsoft.com/office/drawing/2014/chart" uri="{C3380CC4-5D6E-409C-BE32-E72D297353CC}">
              <c16:uniqueId val="{0000001E-4237-43F5-9102-AA73FD3B70F3}"/>
            </c:ext>
          </c:extLst>
        </c:ser>
        <c:ser>
          <c:idx val="14"/>
          <c:order val="6"/>
          <c:tx>
            <c:strRef>
              <c:f>'2_framleiðni_löndum'!$A$21</c:f>
              <c:strCache>
                <c:ptCount val="1"/>
                <c:pt idx="0">
                  <c:v>Nýja-Sjáland</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'2_framleiðni_löndum'!$B$21:$BB$21</c:f>
              <c:numCache>
                <c:formatCode>General</c:formatCode>
                <c:ptCount val="53"/>
                <c:pt idx="0">
                  <c:v>67.7866668054766</c:v>
                </c:pt>
                <c:pt idx="1">
                  <c:v>69.643449148333076</c:v>
                </c:pt>
                <c:pt idx="2">
                  <c:v>72.987233646864354</c:v>
                </c:pt>
                <c:pt idx="3">
                  <c:v>76.182521885781</c:v>
                </c:pt>
                <c:pt idx="4">
                  <c:v>76.976347083817316</c:v>
                </c:pt>
                <c:pt idx="5">
                  <c:v>74.984071264859935</c:v>
                </c:pt>
                <c:pt idx="6">
                  <c:v>74.535274708497667</c:v>
                </c:pt>
                <c:pt idx="7">
                  <c:v>70.318144668063169</c:v>
                </c:pt>
                <c:pt idx="8">
                  <c:v>71.276459632248717</c:v>
                </c:pt>
                <c:pt idx="9">
                  <c:v>72.23174601615996</c:v>
                </c:pt>
                <c:pt idx="10">
                  <c:v>73.655036780392024</c:v>
                </c:pt>
                <c:pt idx="11">
                  <c:v>77.302975917285693</c:v>
                </c:pt>
                <c:pt idx="12">
                  <c:v>77.042474241244534</c:v>
                </c:pt>
                <c:pt idx="13">
                  <c:v>78.214863692297186</c:v>
                </c:pt>
                <c:pt idx="14">
                  <c:v>80.071803379363232</c:v>
                </c:pt>
                <c:pt idx="15">
                  <c:v>78.863750029502057</c:v>
                </c:pt>
                <c:pt idx="16">
                  <c:v>76.592358596208086</c:v>
                </c:pt>
                <c:pt idx="17">
                  <c:v>77.45714603275799</c:v>
                </c:pt>
                <c:pt idx="18">
                  <c:v>82.013154094223523</c:v>
                </c:pt>
                <c:pt idx="19">
                  <c:v>85.744718720902782</c:v>
                </c:pt>
                <c:pt idx="20">
                  <c:v>88.791076524829549</c:v>
                </c:pt>
                <c:pt idx="21">
                  <c:v>87.236813860202986</c:v>
                </c:pt>
                <c:pt idx="22">
                  <c:v>90.560117584629154</c:v>
                </c:pt>
                <c:pt idx="23">
                  <c:v>92.665124023024077</c:v>
                </c:pt>
                <c:pt idx="24">
                  <c:v>93.180681845808479</c:v>
                </c:pt>
                <c:pt idx="25">
                  <c:v>93.915363366636086</c:v>
                </c:pt>
                <c:pt idx="26">
                  <c:v>94.222585625565387</c:v>
                </c:pt>
                <c:pt idx="27">
                  <c:v>97.451659097089134</c:v>
                </c:pt>
                <c:pt idx="28">
                  <c:v>95.897112503061848</c:v>
                </c:pt>
                <c:pt idx="29">
                  <c:v>97.013083999152698</c:v>
                </c:pt>
                <c:pt idx="30">
                  <c:v>100</c:v>
                </c:pt>
                <c:pt idx="31">
                  <c:v>101.88956672432603</c:v>
                </c:pt>
                <c:pt idx="32">
                  <c:v>103.8405603914582</c:v>
                </c:pt>
                <c:pt idx="33">
                  <c:v>105.80952087445998</c:v>
                </c:pt>
                <c:pt idx="34">
                  <c:v>105.3645147755973</c:v>
                </c:pt>
                <c:pt idx="35">
                  <c:v>105.11415766043595</c:v>
                </c:pt>
                <c:pt idx="36">
                  <c:v>106.43474051307579</c:v>
                </c:pt>
                <c:pt idx="37">
                  <c:v>110.63146785999041</c:v>
                </c:pt>
                <c:pt idx="38">
                  <c:v>107.09396542958429</c:v>
                </c:pt>
                <c:pt idx="39">
                  <c:v>112.75117237702914</c:v>
                </c:pt>
                <c:pt idx="40">
                  <c:v>111.79933100317996</c:v>
                </c:pt>
                <c:pt idx="41">
                  <c:v>113.91756736860916</c:v>
                </c:pt>
                <c:pt idx="42">
                  <c:v>118.17724304670207</c:v>
                </c:pt>
                <c:pt idx="43">
                  <c:v>115.7095759508485</c:v>
                </c:pt>
                <c:pt idx="44">
                  <c:v>115.62306029637143</c:v>
                </c:pt>
                <c:pt idx="45">
                  <c:v>118.30391696579319</c:v>
                </c:pt>
                <c:pt idx="46">
                  <c:v>117.21994076404573</c:v>
                </c:pt>
                <c:pt idx="47">
                  <c:v>117.39689148176899</c:v>
                </c:pt>
                <c:pt idx="48">
                  <c:v>119.79102441195413</c:v>
                </c:pt>
                <c:pt idx="49">
                  <c:v>119.05789503851709</c:v>
                </c:pt>
                <c:pt idx="50">
                  <c:v>121.16118961923354</c:v>
                </c:pt>
                <c:pt idx="51">
                  <c:v>124.13941028218385</c:v>
                </c:pt>
                <c:pt idx="52">
                  <c:v>124.30878245098624</c:v>
                </c:pt>
              </c:numCache>
            </c:numRef>
          </c:val>
          <c:smooth val="0"/>
          <c:extLst>
            <c:ext xmlns:c16="http://schemas.microsoft.com/office/drawing/2014/chart" uri="{C3380CC4-5D6E-409C-BE32-E72D297353CC}">
              <c16:uniqueId val="{0000001F-4237-43F5-9102-AA73FD3B70F3}"/>
            </c:ext>
          </c:extLst>
        </c:ser>
        <c:ser>
          <c:idx val="15"/>
          <c:order val="7"/>
          <c:tx>
            <c:strRef>
              <c:f>'2_framleiðni_löndum'!$A$22</c:f>
              <c:strCache>
                <c:ptCount val="1"/>
                <c:pt idx="0">
                  <c:v>Kanada</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'2_framleiðni_löndum'!$B$22:$BB$22</c:f>
              <c:numCache>
                <c:formatCode>General</c:formatCode>
                <c:ptCount val="53"/>
                <c:pt idx="0">
                  <c:v>64.561180733700425</c:v>
                </c:pt>
                <c:pt idx="1">
                  <c:v>66.180638815123331</c:v>
                </c:pt>
                <c:pt idx="2">
                  <c:v>68.479026142673334</c:v>
                </c:pt>
                <c:pt idx="3">
                  <c:v>70.040635470619165</c:v>
                </c:pt>
                <c:pt idx="4">
                  <c:v>70.089644482266749</c:v>
                </c:pt>
                <c:pt idx="5">
                  <c:v>70.951112659346776</c:v>
                </c:pt>
                <c:pt idx="6">
                  <c:v>75.141413277533204</c:v>
                </c:pt>
                <c:pt idx="7">
                  <c:v>77.298677544499981</c:v>
                </c:pt>
                <c:pt idx="8">
                  <c:v>77.907695207277357</c:v>
                </c:pt>
                <c:pt idx="9">
                  <c:v>77.151299468695584</c:v>
                </c:pt>
                <c:pt idx="10">
                  <c:v>76.940477998091112</c:v>
                </c:pt>
                <c:pt idx="11">
                  <c:v>77.953310823929044</c:v>
                </c:pt>
                <c:pt idx="12">
                  <c:v>79.046321150856059</c:v>
                </c:pt>
                <c:pt idx="13">
                  <c:v>80.853286028626997</c:v>
                </c:pt>
                <c:pt idx="14">
                  <c:v>83.042988556600832</c:v>
                </c:pt>
                <c:pt idx="15">
                  <c:v>83.78848928441397</c:v>
                </c:pt>
                <c:pt idx="16">
                  <c:v>83.054024910554674</c:v>
                </c:pt>
                <c:pt idx="17">
                  <c:v>83.437183114661124</c:v>
                </c:pt>
                <c:pt idx="18">
                  <c:v>84.23748213196221</c:v>
                </c:pt>
                <c:pt idx="19">
                  <c:v>84.456433152817993</c:v>
                </c:pt>
                <c:pt idx="20">
                  <c:v>84.394052149008431</c:v>
                </c:pt>
                <c:pt idx="21">
                  <c:v>85.131739610910941</c:v>
                </c:pt>
                <c:pt idx="22">
                  <c:v>86.864853832957238</c:v>
                </c:pt>
                <c:pt idx="23">
                  <c:v>88.61966075828208</c:v>
                </c:pt>
                <c:pt idx="24">
                  <c:v>90.381044775922277</c:v>
                </c:pt>
                <c:pt idx="25">
                  <c:v>91.47415937241216</c:v>
                </c:pt>
                <c:pt idx="26">
                  <c:v>91.335687075827067</c:v>
                </c:pt>
                <c:pt idx="27">
                  <c:v>92.787376589152132</c:v>
                </c:pt>
                <c:pt idx="28">
                  <c:v>94.533488591484797</c:v>
                </c:pt>
                <c:pt idx="29">
                  <c:v>96.937690988530832</c:v>
                </c:pt>
                <c:pt idx="30">
                  <c:v>100</c:v>
                </c:pt>
                <c:pt idx="31">
                  <c:v>101.69145273892855</c:v>
                </c:pt>
                <c:pt idx="32">
                  <c:v>103.31139046034062</c:v>
                </c:pt>
                <c:pt idx="33">
                  <c:v>103.53580288918909</c:v>
                </c:pt>
                <c:pt idx="34">
                  <c:v>104.40267222962547</c:v>
                </c:pt>
                <c:pt idx="35">
                  <c:v>106.71928587676418</c:v>
                </c:pt>
                <c:pt idx="36">
                  <c:v>108.0663941770871</c:v>
                </c:pt>
                <c:pt idx="37">
                  <c:v>108.0958109378725</c:v>
                </c:pt>
                <c:pt idx="38">
                  <c:v>107.84544233917504</c:v>
                </c:pt>
                <c:pt idx="39">
                  <c:v>108.21276199668242</c:v>
                </c:pt>
                <c:pt idx="40">
                  <c:v>109.38914626607566</c:v>
                </c:pt>
                <c:pt idx="41">
                  <c:v>111.28768762525816</c:v>
                </c:pt>
                <c:pt idx="42">
                  <c:v>111.26357355101975</c:v>
                </c:pt>
                <c:pt idx="43">
                  <c:v>112.86848371132167</c:v>
                </c:pt>
                <c:pt idx="44">
                  <c:v>116.09518759125467</c:v>
                </c:pt>
                <c:pt idx="45">
                  <c:v>115.85506984913745</c:v>
                </c:pt>
                <c:pt idx="46">
                  <c:v>116.67947367227136</c:v>
                </c:pt>
                <c:pt idx="47">
                  <c:v>118.50604006931005</c:v>
                </c:pt>
                <c:pt idx="48">
                  <c:v>118.63561237942935</c:v>
                </c:pt>
                <c:pt idx="49">
                  <c:v>119.17957973758779</c:v>
                </c:pt>
                <c:pt idx="50">
                  <c:v>128.62431442472777</c:v>
                </c:pt>
                <c:pt idx="51">
                  <c:v>122.2997699419536</c:v>
                </c:pt>
                <c:pt idx="52">
                  <c:v>121.37277993012039</c:v>
                </c:pt>
              </c:numCache>
            </c:numRef>
          </c:val>
          <c:smooth val="0"/>
          <c:extLst>
            <c:ext xmlns:c16="http://schemas.microsoft.com/office/drawing/2014/chart" uri="{C3380CC4-5D6E-409C-BE32-E72D297353CC}">
              <c16:uniqueId val="{00000020-4237-43F5-9102-AA73FD3B70F3}"/>
            </c:ext>
          </c:extLst>
        </c:ser>
        <c:ser>
          <c:idx val="5"/>
          <c:order val="8"/>
          <c:tx>
            <c:strRef>
              <c:f>'2_framleiðni_löndum'!$A$12</c:f>
              <c:strCache>
                <c:ptCount val="1"/>
                <c:pt idx="0">
                  <c:v>Önnur samanburðarríki</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'2_framleiðni_löndum'!$B$12:$BB$12</c:f>
              <c:numCache>
                <c:formatCode>General</c:formatCode>
                <c:ptCount val="53"/>
                <c:pt idx="0">
                  <c:v>45.853525759062549</c:v>
                </c:pt>
                <c:pt idx="1">
                  <c:v>48.844393901186969</c:v>
                </c:pt>
                <c:pt idx="2">
                  <c:v>51.731717609106745</c:v>
                </c:pt>
                <c:pt idx="3">
                  <c:v>52.673511100509039</c:v>
                </c:pt>
                <c:pt idx="4">
                  <c:v>52.294718688160799</c:v>
                </c:pt>
                <c:pt idx="5">
                  <c:v>51.860239042735834</c:v>
                </c:pt>
                <c:pt idx="6">
                  <c:v>54.177254406061003</c:v>
                </c:pt>
                <c:pt idx="7">
                  <c:v>56.029681759529012</c:v>
                </c:pt>
                <c:pt idx="8">
                  <c:v>58.717104637153561</c:v>
                </c:pt>
                <c:pt idx="9">
                  <c:v>60.566738171022848</c:v>
                </c:pt>
                <c:pt idx="10">
                  <c:v>61.145628597486976</c:v>
                </c:pt>
                <c:pt idx="11">
                  <c:v>64.803167212384366</c:v>
                </c:pt>
                <c:pt idx="12">
                  <c:v>66.732167234074581</c:v>
                </c:pt>
                <c:pt idx="13">
                  <c:v>70.255265461469989</c:v>
                </c:pt>
                <c:pt idx="14">
                  <c:v>69.617713994773169</c:v>
                </c:pt>
                <c:pt idx="15">
                  <c:v>70.407332018988527</c:v>
                </c:pt>
                <c:pt idx="16">
                  <c:v>72.261874512858512</c:v>
                </c:pt>
                <c:pt idx="17">
                  <c:v>74.934767694301613</c:v>
                </c:pt>
                <c:pt idx="18">
                  <c:v>74.785966133999807</c:v>
                </c:pt>
                <c:pt idx="19">
                  <c:v>75.095297106263232</c:v>
                </c:pt>
                <c:pt idx="20">
                  <c:v>75.937926624965499</c:v>
                </c:pt>
                <c:pt idx="21">
                  <c:v>77.469508388176806</c:v>
                </c:pt>
                <c:pt idx="22">
                  <c:v>81.165979343481524</c:v>
                </c:pt>
                <c:pt idx="23">
                  <c:v>84.110078234744407</c:v>
                </c:pt>
                <c:pt idx="24">
                  <c:v>86.161680736190846</c:v>
                </c:pt>
                <c:pt idx="25">
                  <c:v>87.367670740438555</c:v>
                </c:pt>
                <c:pt idx="26">
                  <c:v>88.791450274619748</c:v>
                </c:pt>
                <c:pt idx="27">
                  <c:v>91.525599985656029</c:v>
                </c:pt>
                <c:pt idx="28">
                  <c:v>93.965523922226481</c:v>
                </c:pt>
                <c:pt idx="29">
                  <c:v>96.071642018001242</c:v>
                </c:pt>
                <c:pt idx="30">
                  <c:v>100</c:v>
                </c:pt>
                <c:pt idx="31">
                  <c:v>101.43604964134785</c:v>
                </c:pt>
                <c:pt idx="32">
                  <c:v>103.67152949482468</c:v>
                </c:pt>
                <c:pt idx="33">
                  <c:v>106.50836153405896</c:v>
                </c:pt>
                <c:pt idx="34">
                  <c:v>107.9323623268296</c:v>
                </c:pt>
                <c:pt idx="35">
                  <c:v>108.93449636019304</c:v>
                </c:pt>
                <c:pt idx="36">
                  <c:v>110.98393442528231</c:v>
                </c:pt>
                <c:pt idx="37">
                  <c:v>112.61799445436553</c:v>
                </c:pt>
                <c:pt idx="38">
                  <c:v>112.60731442835745</c:v>
                </c:pt>
                <c:pt idx="39">
                  <c:v>109.77349058880601</c:v>
                </c:pt>
                <c:pt idx="40">
                  <c:v>112.62659258608095</c:v>
                </c:pt>
                <c:pt idx="41">
                  <c:v>112.73614768756343</c:v>
                </c:pt>
                <c:pt idx="42">
                  <c:v>112.04891506939747</c:v>
                </c:pt>
                <c:pt idx="43">
                  <c:v>112.55692249799985</c:v>
                </c:pt>
                <c:pt idx="44">
                  <c:v>112.82932277491931</c:v>
                </c:pt>
                <c:pt idx="45">
                  <c:v>114.64175620531751</c:v>
                </c:pt>
                <c:pt idx="46">
                  <c:v>113.94349619662216</c:v>
                </c:pt>
                <c:pt idx="47">
                  <c:v>116.24211614374664</c:v>
                </c:pt>
                <c:pt idx="48">
                  <c:v>116.44549176567244</c:v>
                </c:pt>
                <c:pt idx="49">
                  <c:v>117.02198044734406</c:v>
                </c:pt>
                <c:pt idx="50">
                  <c:v>119.21273740530765</c:v>
                </c:pt>
                <c:pt idx="51">
                  <c:v>118.36115436544571</c:v>
                </c:pt>
                <c:pt idx="52">
                  <c:v>119.55431710359161</c:v>
                </c:pt>
              </c:numCache>
            </c:numRef>
          </c:val>
          <c:smooth val="0"/>
          <c:extLst>
            <c:ext xmlns:c16="http://schemas.microsoft.com/office/drawing/2014/chart" uri="{C3380CC4-5D6E-409C-BE32-E72D297353CC}">
              <c16:uniqueId val="{00000001-01C7-43C1-B876-19719E8E8B38}"/>
            </c:ext>
          </c:extLst>
        </c:ser>
        <c:ser>
          <c:idx val="10"/>
          <c:order val="9"/>
          <c:tx>
            <c:strRef>
              <c:f>'2_framleiðni_löndum'!$A$17</c:f>
              <c:strCache>
                <c:ptCount val="1"/>
                <c:pt idx="0">
                  <c:v>Sviss</c:v>
                </c:pt>
              </c:strCache>
            </c:strRef>
          </c:tx>
          <c:spPr>
            <a:ln w="12700" cap="rnd">
              <a:solidFill>
                <a:sysClr val="window" lastClr="FFFFFF">
                  <a:lumMod val="50000"/>
                </a:sys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'2_framleiðni_löndum'!$B$17:$BB$17</c:f>
              <c:numCache>
                <c:formatCode>General</c:formatCode>
                <c:ptCount val="53"/>
                <c:pt idx="0">
                  <c:v>66.976319771405429</c:v>
                </c:pt>
                <c:pt idx="1">
                  <c:v>68.832107160925148</c:v>
                </c:pt>
                <c:pt idx="2">
                  <c:v>70.905128281388869</c:v>
                </c:pt>
                <c:pt idx="3">
                  <c:v>73.349912192615051</c:v>
                </c:pt>
                <c:pt idx="4">
                  <c:v>75.603011040763008</c:v>
                </c:pt>
                <c:pt idx="5">
                  <c:v>73.956704730107631</c:v>
                </c:pt>
                <c:pt idx="6">
                  <c:v>75.229054361092892</c:v>
                </c:pt>
                <c:pt idx="7">
                  <c:v>77.82097918911839</c:v>
                </c:pt>
                <c:pt idx="8">
                  <c:v>77.971880244694475</c:v>
                </c:pt>
                <c:pt idx="9">
                  <c:v>79.61406646387583</c:v>
                </c:pt>
                <c:pt idx="10">
                  <c:v>82.053273386477002</c:v>
                </c:pt>
                <c:pt idx="11">
                  <c:v>82.32979109883226</c:v>
                </c:pt>
                <c:pt idx="12">
                  <c:v>81.347332106357868</c:v>
                </c:pt>
                <c:pt idx="13">
                  <c:v>82.547020273412997</c:v>
                </c:pt>
                <c:pt idx="14">
                  <c:v>85.124392077199644</c:v>
                </c:pt>
                <c:pt idx="15">
                  <c:v>86.823374503454644</c:v>
                </c:pt>
                <c:pt idx="16">
                  <c:v>86.896962048216508</c:v>
                </c:pt>
                <c:pt idx="17">
                  <c:v>86.215396172424761</c:v>
                </c:pt>
                <c:pt idx="18">
                  <c:v>86.808431910157452</c:v>
                </c:pt>
                <c:pt idx="19">
                  <c:v>88.970871659515083</c:v>
                </c:pt>
                <c:pt idx="20">
                  <c:v>89.908048374863114</c:v>
                </c:pt>
                <c:pt idx="21">
                  <c:v>87.596053975271445</c:v>
                </c:pt>
                <c:pt idx="22">
                  <c:v>88.371282732329831</c:v>
                </c:pt>
                <c:pt idx="23">
                  <c:v>89.180500820185244</c:v>
                </c:pt>
                <c:pt idx="24">
                  <c:v>89.805083678009851</c:v>
                </c:pt>
                <c:pt idx="25">
                  <c:v>91.407190986902918</c:v>
                </c:pt>
                <c:pt idx="26">
                  <c:v>93.364490732488122</c:v>
                </c:pt>
                <c:pt idx="27">
                  <c:v>96.14877268717207</c:v>
                </c:pt>
                <c:pt idx="28">
                  <c:v>97.298495774764731</c:v>
                </c:pt>
                <c:pt idx="29">
                  <c:v>96.868318128882038</c:v>
                </c:pt>
                <c:pt idx="30">
                  <c:v>100</c:v>
                </c:pt>
                <c:pt idx="31">
                  <c:v>102.29629544999401</c:v>
                </c:pt>
                <c:pt idx="32">
                  <c:v>102.82324911233785</c:v>
                </c:pt>
                <c:pt idx="33">
                  <c:v>102.33478191132444</c:v>
                </c:pt>
                <c:pt idx="34">
                  <c:v>102.92929391075197</c:v>
                </c:pt>
                <c:pt idx="35">
                  <c:v>105.3010529880784</c:v>
                </c:pt>
                <c:pt idx="36">
                  <c:v>107.94006896944278</c:v>
                </c:pt>
                <c:pt idx="37">
                  <c:v>110.02363693175272</c:v>
                </c:pt>
                <c:pt idx="38">
                  <c:v>111.09525370132465</c:v>
                </c:pt>
                <c:pt idx="39">
                  <c:v>108.60467492210584</c:v>
                </c:pt>
                <c:pt idx="40">
                  <c:v>111.69212817510031</c:v>
                </c:pt>
                <c:pt idx="41">
                  <c:v>111.05293761667777</c:v>
                </c:pt>
                <c:pt idx="42">
                  <c:v>111.48779806489657</c:v>
                </c:pt>
                <c:pt idx="43">
                  <c:v>113.54701682196784</c:v>
                </c:pt>
                <c:pt idx="44">
                  <c:v>114.66607558484935</c:v>
                </c:pt>
                <c:pt idx="45">
                  <c:v>113.90908139354046</c:v>
                </c:pt>
                <c:pt idx="46">
                  <c:v>114.64037883517778</c:v>
                </c:pt>
                <c:pt idx="47">
                  <c:v>116.47901721249372</c:v>
                </c:pt>
                <c:pt idx="48">
                  <c:v>119.16732620974034</c:v>
                </c:pt>
                <c:pt idx="49">
                  <c:v>119.82901608991972</c:v>
                </c:pt>
                <c:pt idx="50">
                  <c:v>121.80713499831121</c:v>
                </c:pt>
                <c:pt idx="51">
                  <c:v>125.24262833677714</c:v>
                </c:pt>
                <c:pt idx="52">
                  <c:v>126.46206606036429</c:v>
                </c:pt>
              </c:numCache>
            </c:numRef>
          </c:val>
          <c:smooth val="0"/>
          <c:extLst>
            <c:ext xmlns:c16="http://schemas.microsoft.com/office/drawing/2014/chart" uri="{C3380CC4-5D6E-409C-BE32-E72D297353CC}">
              <c16:uniqueId val="{0000001B-4237-43F5-9102-AA73FD3B70F3}"/>
            </c:ext>
          </c:extLst>
        </c:ser>
        <c:ser>
          <c:idx val="8"/>
          <c:order val="10"/>
          <c:tx>
            <c:strRef>
              <c:f>'2_framleiðni_löndum'!$A$15</c:f>
              <c:strCache>
                <c:ptCount val="1"/>
                <c:pt idx="0">
                  <c:v>Þýskaland</c:v>
                </c:pt>
              </c:strCache>
            </c:strRef>
          </c:tx>
          <c:spPr>
            <a:ln w="12700" cap="rnd">
              <a:solidFill>
                <a:schemeClr val="accent3">
                  <a:lumMod val="60000"/>
                </a:schemeClr>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'2_framleiðni_löndum'!$B$15:$BB$15</c:f>
              <c:numCache>
                <c:formatCode>General</c:formatCode>
                <c:ptCount val="53"/>
                <c:pt idx="0">
                  <c:v>44.596797050933404</c:v>
                </c:pt>
                <c:pt idx="1">
                  <c:v>46.543122521021751</c:v>
                </c:pt>
                <c:pt idx="2">
                  <c:v>48.862391708132222</c:v>
                </c:pt>
                <c:pt idx="3">
                  <c:v>51.354855297258936</c:v>
                </c:pt>
                <c:pt idx="4">
                  <c:v>53.428136933904348</c:v>
                </c:pt>
                <c:pt idx="5">
                  <c:v>55.438364865124676</c:v>
                </c:pt>
                <c:pt idx="6">
                  <c:v>58.023057993536455</c:v>
                </c:pt>
                <c:pt idx="7">
                  <c:v>60.412509744898493</c:v>
                </c:pt>
                <c:pt idx="8">
                  <c:v>62.27752579648832</c:v>
                </c:pt>
                <c:pt idx="9">
                  <c:v>64.060729378159309</c:v>
                </c:pt>
                <c:pt idx="10">
                  <c:v>64.60004873856181</c:v>
                </c:pt>
                <c:pt idx="11">
                  <c:v>65.674017580200001</c:v>
                </c:pt>
                <c:pt idx="12">
                  <c:v>66.353512563433583</c:v>
                </c:pt>
                <c:pt idx="13">
                  <c:v>68.530592773512438</c:v>
                </c:pt>
                <c:pt idx="14">
                  <c:v>70.340615427594742</c:v>
                </c:pt>
                <c:pt idx="15">
                  <c:v>71.96366489452447</c:v>
                </c:pt>
                <c:pt idx="16">
                  <c:v>73.054080531457515</c:v>
                </c:pt>
                <c:pt idx="17">
                  <c:v>74.053408257214642</c:v>
                </c:pt>
                <c:pt idx="18">
                  <c:v>75.963646104749955</c:v>
                </c:pt>
                <c:pt idx="19">
                  <c:v>78.607234150474895</c:v>
                </c:pt>
                <c:pt idx="20">
                  <c:v>81.384869320448956</c:v>
                </c:pt>
                <c:pt idx="21">
                  <c:v>84.214386549351389</c:v>
                </c:pt>
                <c:pt idx="22">
                  <c:v>86.364082615560505</c:v>
                </c:pt>
                <c:pt idx="23">
                  <c:v>88.045595156574976</c:v>
                </c:pt>
                <c:pt idx="24">
                  <c:v>90.324180347195977</c:v>
                </c:pt>
                <c:pt idx="25">
                  <c:v>91.684682913481794</c:v>
                </c:pt>
                <c:pt idx="26">
                  <c:v>93.227936710250901</c:v>
                </c:pt>
                <c:pt idx="27">
                  <c:v>95.512826122895191</c:v>
                </c:pt>
                <c:pt idx="28">
                  <c:v>96.485478341144074</c:v>
                </c:pt>
                <c:pt idx="29">
                  <c:v>97.580976175645532</c:v>
                </c:pt>
                <c:pt idx="30">
                  <c:v>100</c:v>
                </c:pt>
                <c:pt idx="31">
                  <c:v>102.51137970075423</c:v>
                </c:pt>
                <c:pt idx="32">
                  <c:v>103.46174260641322</c:v>
                </c:pt>
                <c:pt idx="33">
                  <c:v>104.25754928003118</c:v>
                </c:pt>
                <c:pt idx="34">
                  <c:v>105.20704275663724</c:v>
                </c:pt>
                <c:pt idx="35">
                  <c:v>106.86736971203661</c:v>
                </c:pt>
                <c:pt idx="36">
                  <c:v>108.57643867480454</c:v>
                </c:pt>
                <c:pt idx="37">
                  <c:v>109.85924736111055</c:v>
                </c:pt>
                <c:pt idx="38">
                  <c:v>109.88782251941612</c:v>
                </c:pt>
                <c:pt idx="39">
                  <c:v>106.58009978656608</c:v>
                </c:pt>
                <c:pt idx="40">
                  <c:v>109.03695468565637</c:v>
                </c:pt>
                <c:pt idx="41">
                  <c:v>111.87299665227319</c:v>
                </c:pt>
                <c:pt idx="42">
                  <c:v>112.56321765654438</c:v>
                </c:pt>
                <c:pt idx="43">
                  <c:v>113.09759034464695</c:v>
                </c:pt>
                <c:pt idx="44">
                  <c:v>114.26976102553763</c:v>
                </c:pt>
                <c:pt idx="45">
                  <c:v>114.85192245005244</c:v>
                </c:pt>
                <c:pt idx="46">
                  <c:v>116.40855305022933</c:v>
                </c:pt>
                <c:pt idx="47">
                  <c:v>118.48366772355703</c:v>
                </c:pt>
                <c:pt idx="48">
                  <c:v>118.72896041989127</c:v>
                </c:pt>
                <c:pt idx="49">
                  <c:v>119.57605307096009</c:v>
                </c:pt>
                <c:pt idx="50">
                  <c:v>120.96175759458912</c:v>
                </c:pt>
                <c:pt idx="51">
                  <c:v>121.66297452191566</c:v>
                </c:pt>
                <c:pt idx="52">
                  <c:v>122.27213648487927</c:v>
                </c:pt>
              </c:numCache>
            </c:numRef>
          </c:val>
          <c:smooth val="0"/>
          <c:extLst>
            <c:ext xmlns:c16="http://schemas.microsoft.com/office/drawing/2014/chart" uri="{C3380CC4-5D6E-409C-BE32-E72D297353CC}">
              <c16:uniqueId val="{00000019-4237-43F5-9102-AA73FD3B70F3}"/>
            </c:ext>
          </c:extLst>
        </c:ser>
        <c:ser>
          <c:idx val="0"/>
          <c:order val="11"/>
          <c:tx>
            <c:strRef>
              <c:f>'2_framleiðni_löndum'!$A$8</c:f>
              <c:strCache>
                <c:ptCount val="1"/>
                <c:pt idx="0">
                  <c:v>Önnur Norðurlönd</c:v>
                </c:pt>
              </c:strCache>
            </c:strRef>
          </c:tx>
          <c:spPr>
            <a:ln w="12700" cap="rnd">
              <a:solidFill>
                <a:srgbClr val="3EB9DF"/>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'2_framleiðni_löndum'!$B$8:$BB$8</c:f>
              <c:numCache>
                <c:formatCode>General</c:formatCode>
                <c:ptCount val="53"/>
                <c:pt idx="0">
                  <c:v>45.821725137473166</c:v>
                </c:pt>
                <c:pt idx="1">
                  <c:v>48.147642434737008</c:v>
                </c:pt>
                <c:pt idx="2">
                  <c:v>50.704673096748451</c:v>
                </c:pt>
                <c:pt idx="3">
                  <c:v>53.470417406389323</c:v>
                </c:pt>
                <c:pt idx="4">
                  <c:v>53.813202336508084</c:v>
                </c:pt>
                <c:pt idx="5">
                  <c:v>56.024725625071994</c:v>
                </c:pt>
                <c:pt idx="6">
                  <c:v>58.094440099163279</c:v>
                </c:pt>
                <c:pt idx="7">
                  <c:v>60.247885764642831</c:v>
                </c:pt>
                <c:pt idx="8">
                  <c:v>61.975631691235165</c:v>
                </c:pt>
                <c:pt idx="9">
                  <c:v>64.109251755897105</c:v>
                </c:pt>
                <c:pt idx="10">
                  <c:v>63.61496536558051</c:v>
                </c:pt>
                <c:pt idx="11">
                  <c:v>65.487532196454552</c:v>
                </c:pt>
                <c:pt idx="12">
                  <c:v>67.315108052677857</c:v>
                </c:pt>
                <c:pt idx="13">
                  <c:v>69.320638969011767</c:v>
                </c:pt>
                <c:pt idx="14">
                  <c:v>71.416126140201257</c:v>
                </c:pt>
                <c:pt idx="15">
                  <c:v>73.222285675824125</c:v>
                </c:pt>
                <c:pt idx="16">
                  <c:v>74.809716569590137</c:v>
                </c:pt>
                <c:pt idx="17">
                  <c:v>76.32906535740851</c:v>
                </c:pt>
                <c:pt idx="18">
                  <c:v>77.826996656697105</c:v>
                </c:pt>
                <c:pt idx="19">
                  <c:v>79.456216062819735</c:v>
                </c:pt>
                <c:pt idx="20">
                  <c:v>81.78133332847473</c:v>
                </c:pt>
                <c:pt idx="21">
                  <c:v>83.919007275931264</c:v>
                </c:pt>
                <c:pt idx="22">
                  <c:v>85.363885384224886</c:v>
                </c:pt>
                <c:pt idx="23">
                  <c:v>86.994628938157064</c:v>
                </c:pt>
                <c:pt idx="24">
                  <c:v>92.548655090220961</c:v>
                </c:pt>
                <c:pt idx="25">
                  <c:v>93.925852860265408</c:v>
                </c:pt>
                <c:pt idx="26">
                  <c:v>96.165212577099553</c:v>
                </c:pt>
                <c:pt idx="27">
                  <c:v>96.862253839471407</c:v>
                </c:pt>
                <c:pt idx="28">
                  <c:v>96.75069322738905</c:v>
                </c:pt>
                <c:pt idx="29">
                  <c:v>97.736138293206949</c:v>
                </c:pt>
                <c:pt idx="30">
                  <c:v>100</c:v>
                </c:pt>
                <c:pt idx="31">
                  <c:v>99.646966489782599</c:v>
                </c:pt>
                <c:pt idx="32">
                  <c:v>100.46622455168068</c:v>
                </c:pt>
                <c:pt idx="33">
                  <c:v>102.12428363739031</c:v>
                </c:pt>
                <c:pt idx="34">
                  <c:v>105.38538065684979</c:v>
                </c:pt>
                <c:pt idx="35">
                  <c:v>106.82795327259471</c:v>
                </c:pt>
                <c:pt idx="36">
                  <c:v>108.23585590540763</c:v>
                </c:pt>
                <c:pt idx="37">
                  <c:v>108.43545970406048</c:v>
                </c:pt>
                <c:pt idx="38">
                  <c:v>106.8211570916723</c:v>
                </c:pt>
                <c:pt idx="39">
                  <c:v>105.8365587746375</c:v>
                </c:pt>
                <c:pt idx="40">
                  <c:v>109.978530305028</c:v>
                </c:pt>
                <c:pt idx="41">
                  <c:v>110.35932432810746</c:v>
                </c:pt>
                <c:pt idx="42">
                  <c:v>112.46860240913227</c:v>
                </c:pt>
                <c:pt idx="43">
                  <c:v>113.35298537984863</c:v>
                </c:pt>
                <c:pt idx="44">
                  <c:v>115.1486463984907</c:v>
                </c:pt>
                <c:pt idx="45">
                  <c:v>116.79293559709343</c:v>
                </c:pt>
                <c:pt idx="46">
                  <c:v>118.18348396760598</c:v>
                </c:pt>
                <c:pt idx="47">
                  <c:v>120.39242496436384</c:v>
                </c:pt>
                <c:pt idx="48">
                  <c:v>123.04227564401171</c:v>
                </c:pt>
                <c:pt idx="49">
                  <c:v>123.95597831328038</c:v>
                </c:pt>
                <c:pt idx="50">
                  <c:v>124.64779893143105</c:v>
                </c:pt>
                <c:pt idx="51">
                  <c:v>125.56836318566607</c:v>
                </c:pt>
                <c:pt idx="52">
                  <c:v>123.89999829131935</c:v>
                </c:pt>
              </c:numCache>
            </c:numRef>
          </c:val>
          <c:smooth val="0"/>
          <c:extLst>
            <c:ext xmlns:c16="http://schemas.microsoft.com/office/drawing/2014/chart" uri="{C3380CC4-5D6E-409C-BE32-E72D297353CC}">
              <c16:uniqueId val="{00000006-AAA8-429C-A67C-FB910B321905}"/>
            </c:ext>
          </c:extLst>
        </c:ser>
        <c:ser>
          <c:idx val="2"/>
          <c:order val="12"/>
          <c:tx>
            <c:strRef>
              <c:f>'2_framleiðni_löndum'!$A$10</c:f>
              <c:strCache>
                <c:ptCount val="1"/>
                <c:pt idx="0">
                  <c:v>Svíþjóð</c:v>
                </c:pt>
              </c:strCache>
            </c:strRef>
          </c:tx>
          <c:spPr>
            <a:ln w="12700" cap="rnd">
              <a:solidFill>
                <a:srgbClr val="3EB9DF"/>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'2_framleiðni_löndum'!$B$10:$BB$10</c:f>
              <c:numCache>
                <c:formatCode>General</c:formatCode>
                <c:ptCount val="53"/>
                <c:pt idx="0">
                  <c:v>55.586049060810936</c:v>
                </c:pt>
                <c:pt idx="1">
                  <c:v>57.279862903426235</c:v>
                </c:pt>
                <c:pt idx="2">
                  <c:v>59.808327562978484</c:v>
                </c:pt>
                <c:pt idx="3">
                  <c:v>62.552704105767965</c:v>
                </c:pt>
                <c:pt idx="4">
                  <c:v>64.038714847964968</c:v>
                </c:pt>
                <c:pt idx="5">
                  <c:v>65.36988388014538</c:v>
                </c:pt>
                <c:pt idx="6">
                  <c:v>65.34507153216073</c:v>
                </c:pt>
                <c:pt idx="7">
                  <c:v>65.521258291205314</c:v>
                </c:pt>
                <c:pt idx="8">
                  <c:v>68.005005970950023</c:v>
                </c:pt>
                <c:pt idx="9">
                  <c:v>70.213954196767304</c:v>
                </c:pt>
                <c:pt idx="10">
                  <c:v>70.562631857982353</c:v>
                </c:pt>
                <c:pt idx="11">
                  <c:v>71.189763388178733</c:v>
                </c:pt>
                <c:pt idx="12">
                  <c:v>71.554775405615899</c:v>
                </c:pt>
                <c:pt idx="13">
                  <c:v>72.277375075610919</c:v>
                </c:pt>
                <c:pt idx="14">
                  <c:v>74.567186339138487</c:v>
                </c:pt>
                <c:pt idx="15">
                  <c:v>75.206402555267474</c:v>
                </c:pt>
                <c:pt idx="16">
                  <c:v>76.855910068839023</c:v>
                </c:pt>
                <c:pt idx="17">
                  <c:v>78.298281318553649</c:v>
                </c:pt>
                <c:pt idx="18">
                  <c:v>78.209836939372394</c:v>
                </c:pt>
                <c:pt idx="19">
                  <c:v>79.232746643159203</c:v>
                </c:pt>
                <c:pt idx="20">
                  <c:v>79.25163155504265</c:v>
                </c:pt>
                <c:pt idx="21">
                  <c:v>80.249402399534134</c:v>
                </c:pt>
                <c:pt idx="22">
                  <c:v>82.066455424732382</c:v>
                </c:pt>
                <c:pt idx="23">
                  <c:v>83.851014295456352</c:v>
                </c:pt>
                <c:pt idx="24">
                  <c:v>85.844169940246047</c:v>
                </c:pt>
                <c:pt idx="25">
                  <c:v>87.519348777711812</c:v>
                </c:pt>
                <c:pt idx="26">
                  <c:v>88.949199574475401</c:v>
                </c:pt>
                <c:pt idx="27">
                  <c:v>92.600406026861307</c:v>
                </c:pt>
                <c:pt idx="28">
                  <c:v>95.055021362818792</c:v>
                </c:pt>
                <c:pt idx="29">
                  <c:v>96.51885319633287</c:v>
                </c:pt>
                <c:pt idx="30">
                  <c:v>100</c:v>
                </c:pt>
                <c:pt idx="31">
                  <c:v>100.79203606764496</c:v>
                </c:pt>
                <c:pt idx="32">
                  <c:v>104.44496047185005</c:v>
                </c:pt>
                <c:pt idx="33">
                  <c:v>108.39439607632866</c:v>
                </c:pt>
                <c:pt idx="34">
                  <c:v>112.20998088062788</c:v>
                </c:pt>
                <c:pt idx="35">
                  <c:v>115.39794062032654</c:v>
                </c:pt>
                <c:pt idx="36">
                  <c:v>118.72139125163427</c:v>
                </c:pt>
                <c:pt idx="37">
                  <c:v>119.06311673355776</c:v>
                </c:pt>
                <c:pt idx="38">
                  <c:v>116.96670188677199</c:v>
                </c:pt>
                <c:pt idx="39">
                  <c:v>115.31932674322161</c:v>
                </c:pt>
                <c:pt idx="40">
                  <c:v>119.36137351353058</c:v>
                </c:pt>
                <c:pt idx="41">
                  <c:v>120.32894457341155</c:v>
                </c:pt>
                <c:pt idx="42">
                  <c:v>119.75299745859922</c:v>
                </c:pt>
                <c:pt idx="43">
                  <c:v>120.71129182981926</c:v>
                </c:pt>
                <c:pt idx="44">
                  <c:v>122.08768142271327</c:v>
                </c:pt>
                <c:pt idx="45">
                  <c:v>125.58127333056746</c:v>
                </c:pt>
                <c:pt idx="46">
                  <c:v>124.80887942988414</c:v>
                </c:pt>
                <c:pt idx="47">
                  <c:v>125.92091918660458</c:v>
                </c:pt>
                <c:pt idx="48">
                  <c:v>126.38123232074683</c:v>
                </c:pt>
                <c:pt idx="49">
                  <c:v>129.26593588998136</c:v>
                </c:pt>
                <c:pt idx="50">
                  <c:v>130.64157953011178</c:v>
                </c:pt>
                <c:pt idx="51">
                  <c:v>135.24900575108231</c:v>
                </c:pt>
                <c:pt idx="52">
                  <c:v>135.9945177243965</c:v>
                </c:pt>
              </c:numCache>
            </c:numRef>
          </c:val>
          <c:smooth val="0"/>
          <c:extLst>
            <c:ext xmlns:c16="http://schemas.microsoft.com/office/drawing/2014/chart" uri="{C3380CC4-5D6E-409C-BE32-E72D297353CC}">
              <c16:uniqueId val="{00000007-AAA8-429C-A67C-FB910B321905}"/>
            </c:ext>
          </c:extLst>
        </c:ser>
        <c:ser>
          <c:idx val="4"/>
          <c:order val="13"/>
          <c:tx>
            <c:strRef>
              <c:f>'2_framleiðni_löndum'!$A$11</c:f>
              <c:strCache>
                <c:ptCount val="1"/>
                <c:pt idx="0">
                  <c:v>Finnland</c:v>
                </c:pt>
              </c:strCache>
            </c:strRef>
          </c:tx>
          <c:spPr>
            <a:ln w="12700" cap="rnd">
              <a:solidFill>
                <a:srgbClr val="3EB9DF"/>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'2_framleiðni_löndum'!$B$11:$BB$11</c:f>
              <c:numCache>
                <c:formatCode>General</c:formatCode>
                <c:ptCount val="53"/>
                <c:pt idx="0">
                  <c:v>34.8626961433297</c:v>
                </c:pt>
                <c:pt idx="1">
                  <c:v>36.5712917575283</c:v>
                </c:pt>
                <c:pt idx="2">
                  <c:v>39.365145089684646</c:v>
                </c:pt>
                <c:pt idx="3">
                  <c:v>41.68371495180925</c:v>
                </c:pt>
                <c:pt idx="4">
                  <c:v>43.023935126469823</c:v>
                </c:pt>
                <c:pt idx="5">
                  <c:v>45.69074247366494</c:v>
                </c:pt>
                <c:pt idx="6">
                  <c:v>46.343896565177076</c:v>
                </c:pt>
                <c:pt idx="7">
                  <c:v>47.521896384004854</c:v>
                </c:pt>
                <c:pt idx="8">
                  <c:v>49.228999570004959</c:v>
                </c:pt>
                <c:pt idx="9">
                  <c:v>52.271404044542834</c:v>
                </c:pt>
                <c:pt idx="10">
                  <c:v>54.10780052798895</c:v>
                </c:pt>
                <c:pt idx="11">
                  <c:v>54.124120132077238</c:v>
                </c:pt>
                <c:pt idx="12">
                  <c:v>55.691810178300194</c:v>
                </c:pt>
                <c:pt idx="13">
                  <c:v>57.939632470077107</c:v>
                </c:pt>
                <c:pt idx="14">
                  <c:v>59.763508047390168</c:v>
                </c:pt>
                <c:pt idx="15">
                  <c:v>61.798732728467165</c:v>
                </c:pt>
                <c:pt idx="16">
                  <c:v>64.353806797065971</c:v>
                </c:pt>
                <c:pt idx="17">
                  <c:v>65.730088013727652</c:v>
                </c:pt>
                <c:pt idx="18">
                  <c:v>68.789723040007118</c:v>
                </c:pt>
                <c:pt idx="19">
                  <c:v>71.46691033514503</c:v>
                </c:pt>
                <c:pt idx="20">
                  <c:v>73.175000766444526</c:v>
                </c:pt>
                <c:pt idx="21">
                  <c:v>73.720075774197994</c:v>
                </c:pt>
                <c:pt idx="22">
                  <c:v>76.428734692322337</c:v>
                </c:pt>
                <c:pt idx="23">
                  <c:v>80.57722267412521</c:v>
                </c:pt>
                <c:pt idx="24">
                  <c:v>84.131215581958443</c:v>
                </c:pt>
                <c:pt idx="25">
                  <c:v>85.645876452100254</c:v>
                </c:pt>
                <c:pt idx="26">
                  <c:v>87.385208457422976</c:v>
                </c:pt>
                <c:pt idx="27">
                  <c:v>90.086020278249649</c:v>
                </c:pt>
                <c:pt idx="28">
                  <c:v>93.701120664449846</c:v>
                </c:pt>
                <c:pt idx="29">
                  <c:v>95.84974792413756</c:v>
                </c:pt>
                <c:pt idx="30">
                  <c:v>100</c:v>
                </c:pt>
                <c:pt idx="31">
                  <c:v>101.92626355028852</c:v>
                </c:pt>
                <c:pt idx="32">
                  <c:v>102.85064305736967</c:v>
                </c:pt>
                <c:pt idx="33">
                  <c:v>105.04357497291086</c:v>
                </c:pt>
                <c:pt idx="34">
                  <c:v>108.58111302173774</c:v>
                </c:pt>
                <c:pt idx="35">
                  <c:v>110.62255249289609</c:v>
                </c:pt>
                <c:pt idx="36">
                  <c:v>113.31305603932628</c:v>
                </c:pt>
                <c:pt idx="37">
                  <c:v>116.99804738139309</c:v>
                </c:pt>
                <c:pt idx="38">
                  <c:v>115.6365760002471</c:v>
                </c:pt>
                <c:pt idx="39">
                  <c:v>110.48689181007656</c:v>
                </c:pt>
                <c:pt idx="40">
                  <c:v>114.31945204787736</c:v>
                </c:pt>
                <c:pt idx="41">
                  <c:v>115.92966647154508</c:v>
                </c:pt>
                <c:pt idx="42">
                  <c:v>114.08309696862054</c:v>
                </c:pt>
                <c:pt idx="43">
                  <c:v>114.45321916184399</c:v>
                </c:pt>
                <c:pt idx="44">
                  <c:v>114.72003087418928</c:v>
                </c:pt>
                <c:pt idx="45">
                  <c:v>115.60249407294452</c:v>
                </c:pt>
                <c:pt idx="46">
                  <c:v>118.37980237614913</c:v>
                </c:pt>
                <c:pt idx="47">
                  <c:v>121.34253129972205</c:v>
                </c:pt>
                <c:pt idx="48">
                  <c:v>119.91460698088316</c:v>
                </c:pt>
                <c:pt idx="49">
                  <c:v>120.25169922950012</c:v>
                </c:pt>
                <c:pt idx="50">
                  <c:v>120.45763004436685</c:v>
                </c:pt>
                <c:pt idx="51">
                  <c:v>121.62983124209192</c:v>
                </c:pt>
                <c:pt idx="52">
                  <c:v>122.26053995335486</c:v>
                </c:pt>
              </c:numCache>
            </c:numRef>
          </c:val>
          <c:smooth val="0"/>
          <c:extLst>
            <c:ext xmlns:c16="http://schemas.microsoft.com/office/drawing/2014/chart" uri="{C3380CC4-5D6E-409C-BE32-E72D297353CC}">
              <c16:uniqueId val="{00000009-AAA8-429C-A67C-FB910B321905}"/>
            </c:ext>
          </c:extLst>
        </c:ser>
        <c:ser>
          <c:idx val="3"/>
          <c:order val="14"/>
          <c:tx>
            <c:strRef>
              <c:f>'2_framleiðni_löndum'!$A$9</c:f>
              <c:strCache>
                <c:ptCount val="1"/>
                <c:pt idx="0">
                  <c:v>Noregur</c:v>
                </c:pt>
              </c:strCache>
            </c:strRef>
          </c:tx>
          <c:spPr>
            <a:ln w="12700" cap="rnd">
              <a:solidFill>
                <a:srgbClr val="3EB9DF"/>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'2_framleiðni_löndum'!$B$9:$BB$9</c:f>
              <c:numCache>
                <c:formatCode>General</c:formatCode>
                <c:ptCount val="53"/>
                <c:pt idx="0">
                  <c:v>38.603218620977096</c:v>
                </c:pt>
                <c:pt idx="1">
                  <c:v>40.904229995631077</c:v>
                </c:pt>
                <c:pt idx="2">
                  <c:v>43.379268378110261</c:v>
                </c:pt>
                <c:pt idx="3">
                  <c:v>45.392178375435272</c:v>
                </c:pt>
                <c:pt idx="4">
                  <c:v>47.091960154370696</c:v>
                </c:pt>
                <c:pt idx="5">
                  <c:v>49.038663564478277</c:v>
                </c:pt>
                <c:pt idx="6">
                  <c:v>51.755074330645776</c:v>
                </c:pt>
                <c:pt idx="7">
                  <c:v>53.528435552482264</c:v>
                </c:pt>
                <c:pt idx="8">
                  <c:v>55.862169151799513</c:v>
                </c:pt>
                <c:pt idx="9">
                  <c:v>58.304745982865072</c:v>
                </c:pt>
                <c:pt idx="10">
                  <c:v>59.500967793621193</c:v>
                </c:pt>
                <c:pt idx="11">
                  <c:v>60.017375860274193</c:v>
                </c:pt>
                <c:pt idx="12">
                  <c:v>60.554390368220638</c:v>
                </c:pt>
                <c:pt idx="13">
                  <c:v>63.356197028241013</c:v>
                </c:pt>
                <c:pt idx="14">
                  <c:v>66.902858721792256</c:v>
                </c:pt>
                <c:pt idx="15">
                  <c:v>68.981248513969177</c:v>
                </c:pt>
                <c:pt idx="16">
                  <c:v>69.683093565857419</c:v>
                </c:pt>
                <c:pt idx="17">
                  <c:v>70.706061552155887</c:v>
                </c:pt>
                <c:pt idx="18">
                  <c:v>70.768330426937055</c:v>
                </c:pt>
                <c:pt idx="19">
                  <c:v>73.740438455498619</c:v>
                </c:pt>
                <c:pt idx="20">
                  <c:v>76.222600065888486</c:v>
                </c:pt>
                <c:pt idx="21">
                  <c:v>79.457365111699929</c:v>
                </c:pt>
                <c:pt idx="22">
                  <c:v>81.945142242433676</c:v>
                </c:pt>
                <c:pt idx="23">
                  <c:v>83.807354383228429</c:v>
                </c:pt>
                <c:pt idx="24">
                  <c:v>86.933529138707527</c:v>
                </c:pt>
                <c:pt idx="25">
                  <c:v>89.647338695116986</c:v>
                </c:pt>
                <c:pt idx="26">
                  <c:v>92.554410956989159</c:v>
                </c:pt>
                <c:pt idx="27">
                  <c:v>94.935450123829739</c:v>
                </c:pt>
                <c:pt idx="28">
                  <c:v>95.049744298319425</c:v>
                </c:pt>
                <c:pt idx="29">
                  <c:v>96.213602862404358</c:v>
                </c:pt>
                <c:pt idx="30">
                  <c:v>100</c:v>
                </c:pt>
                <c:pt idx="31">
                  <c:v>103.70688737826532</c:v>
                </c:pt>
                <c:pt idx="32">
                  <c:v>105.93831556348093</c:v>
                </c:pt>
                <c:pt idx="33">
                  <c:v>109.37812773382451</c:v>
                </c:pt>
                <c:pt idx="34">
                  <c:v>111.64170377891605</c:v>
                </c:pt>
                <c:pt idx="35">
                  <c:v>112.87467278603746</c:v>
                </c:pt>
                <c:pt idx="36">
                  <c:v>112.13302977712505</c:v>
                </c:pt>
                <c:pt idx="37">
                  <c:v>110.11559886619509</c:v>
                </c:pt>
                <c:pt idx="38">
                  <c:v>106.85660225364396</c:v>
                </c:pt>
                <c:pt idx="39">
                  <c:v>106.77001565740503</c:v>
                </c:pt>
                <c:pt idx="40">
                  <c:v>107.31544681858129</c:v>
                </c:pt>
                <c:pt idx="41">
                  <c:v>106.6030555455594</c:v>
                </c:pt>
                <c:pt idx="42">
                  <c:v>107.53167527915619</c:v>
                </c:pt>
                <c:pt idx="43">
                  <c:v>108.19528309987503</c:v>
                </c:pt>
                <c:pt idx="44">
                  <c:v>109.06128381707994</c:v>
                </c:pt>
                <c:pt idx="45">
                  <c:v>110.45476679585677</c:v>
                </c:pt>
                <c:pt idx="46">
                  <c:v>111.19477838786365</c:v>
                </c:pt>
                <c:pt idx="47">
                  <c:v>113.49612664955635</c:v>
                </c:pt>
                <c:pt idx="48">
                  <c:v>112.61768762106257</c:v>
                </c:pt>
                <c:pt idx="49">
                  <c:v>112.18477783536889</c:v>
                </c:pt>
                <c:pt idx="50">
                  <c:v>113.19886304932167</c:v>
                </c:pt>
                <c:pt idx="51">
                  <c:v>114.87987745883082</c:v>
                </c:pt>
                <c:pt idx="52">
                  <c:v>113.90696094555821</c:v>
                </c:pt>
              </c:numCache>
            </c:numRef>
          </c:val>
          <c:smooth val="0"/>
          <c:extLst>
            <c:ext xmlns:c16="http://schemas.microsoft.com/office/drawing/2014/chart" uri="{C3380CC4-5D6E-409C-BE32-E72D297353CC}">
              <c16:uniqueId val="{00000008-AAA8-429C-A67C-FB910B321905}"/>
            </c:ext>
          </c:extLst>
        </c:ser>
        <c:ser>
          <c:idx val="1"/>
          <c:order val="15"/>
          <c:tx>
            <c:strRef>
              <c:f>'2_framleiðni_löndum'!$A$7</c:f>
              <c:strCache>
                <c:ptCount val="1"/>
                <c:pt idx="0">
                  <c:v>Ísland</c:v>
                </c:pt>
              </c:strCache>
            </c:strRef>
          </c:tx>
          <c:spPr>
            <a:ln w="38100" cap="rnd">
              <a:solidFill>
                <a:srgbClr val="003D85"/>
              </a:solidFill>
              <a:round/>
            </a:ln>
            <a:effectLst/>
          </c:spPr>
          <c:marker>
            <c:symbol val="none"/>
          </c:marker>
          <c:cat>
            <c:strRef>
              <c:f>'2_framleiðni_löndum'!$B$6:$BB$6</c:f>
              <c:strCache>
                <c:ptCount val="53"/>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strCache>
            </c:strRef>
          </c:cat>
          <c:val>
            <c:numRef>
              <c:f>'2_framleiðni_löndum'!$B$7:$BB$7</c:f>
              <c:numCache>
                <c:formatCode>General</c:formatCode>
                <c:ptCount val="53"/>
                <c:pt idx="0">
                  <c:v>45.829229591157059</c:v>
                </c:pt>
                <c:pt idx="1">
                  <c:v>50.448740552272156</c:v>
                </c:pt>
                <c:pt idx="2">
                  <c:v>52.957229914618217</c:v>
                </c:pt>
                <c:pt idx="3">
                  <c:v>55.568784325645503</c:v>
                </c:pt>
                <c:pt idx="4">
                  <c:v>57.589748492418622</c:v>
                </c:pt>
                <c:pt idx="5">
                  <c:v>57.670059587385069</c:v>
                </c:pt>
                <c:pt idx="6">
                  <c:v>60.038248643377798</c:v>
                </c:pt>
                <c:pt idx="7">
                  <c:v>66.646329041532823</c:v>
                </c:pt>
                <c:pt idx="8">
                  <c:v>70.09961306472519</c:v>
                </c:pt>
                <c:pt idx="9">
                  <c:v>73.560811385821765</c:v>
                </c:pt>
                <c:pt idx="10">
                  <c:v>75.882906392981781</c:v>
                </c:pt>
                <c:pt idx="11">
                  <c:v>75.479636940681331</c:v>
                </c:pt>
                <c:pt idx="12">
                  <c:v>75.071233889740341</c:v>
                </c:pt>
                <c:pt idx="13">
                  <c:v>72.788136731344139</c:v>
                </c:pt>
                <c:pt idx="14">
                  <c:v>74.841177555856746</c:v>
                </c:pt>
                <c:pt idx="15">
                  <c:v>74.631580612659164</c:v>
                </c:pt>
                <c:pt idx="16">
                  <c:v>77.226832792289173</c:v>
                </c:pt>
                <c:pt idx="17">
                  <c:v>79.316178270824253</c:v>
                </c:pt>
                <c:pt idx="18">
                  <c:v>81.300532212227253</c:v>
                </c:pt>
                <c:pt idx="19">
                  <c:v>82.934480544473701</c:v>
                </c:pt>
                <c:pt idx="20">
                  <c:v>85.202049122566464</c:v>
                </c:pt>
                <c:pt idx="21">
                  <c:v>84.880068593544962</c:v>
                </c:pt>
                <c:pt idx="22">
                  <c:v>81.35480029460966</c:v>
                </c:pt>
                <c:pt idx="23">
                  <c:v>82.372438997854331</c:v>
                </c:pt>
                <c:pt idx="24">
                  <c:v>85.032925104365461</c:v>
                </c:pt>
                <c:pt idx="25">
                  <c:v>84.077954917642344</c:v>
                </c:pt>
                <c:pt idx="26">
                  <c:v>86.791234030303158</c:v>
                </c:pt>
                <c:pt idx="27">
                  <c:v>90.80938196819865</c:v>
                </c:pt>
                <c:pt idx="28">
                  <c:v>95.811646043540662</c:v>
                </c:pt>
                <c:pt idx="29">
                  <c:v>97.190232567435856</c:v>
                </c:pt>
                <c:pt idx="30">
                  <c:v>100</c:v>
                </c:pt>
                <c:pt idx="31">
                  <c:v>103.76151661949085</c:v>
                </c:pt>
                <c:pt idx="32">
                  <c:v>105.74967075729013</c:v>
                </c:pt>
                <c:pt idx="33">
                  <c:v>109.25997994979714</c:v>
                </c:pt>
                <c:pt idx="34">
                  <c:v>116.69354328714685</c:v>
                </c:pt>
                <c:pt idx="35">
                  <c:v>120.15684310573884</c:v>
                </c:pt>
                <c:pt idx="36">
                  <c:v>123.24310399430505</c:v>
                </c:pt>
                <c:pt idx="37">
                  <c:v>130.64497541602117</c:v>
                </c:pt>
                <c:pt idx="38">
                  <c:v>126.81647755712487</c:v>
                </c:pt>
                <c:pt idx="39">
                  <c:v>136.32771337390923</c:v>
                </c:pt>
                <c:pt idx="40">
                  <c:v>134.80591564322373</c:v>
                </c:pt>
                <c:pt idx="41">
                  <c:v>134.6790991656666</c:v>
                </c:pt>
                <c:pt idx="42">
                  <c:v>135.82044746368072</c:v>
                </c:pt>
                <c:pt idx="43">
                  <c:v>137.59587814948046</c:v>
                </c:pt>
                <c:pt idx="44">
                  <c:v>137.97632758215184</c:v>
                </c:pt>
                <c:pt idx="45">
                  <c:v>140.51265713329434</c:v>
                </c:pt>
                <c:pt idx="46">
                  <c:v>142.03445486397982</c:v>
                </c:pt>
                <c:pt idx="47">
                  <c:v>143.80988554977961</c:v>
                </c:pt>
                <c:pt idx="48">
                  <c:v>147.61437987649336</c:v>
                </c:pt>
                <c:pt idx="49">
                  <c:v>152.05295659099272</c:v>
                </c:pt>
                <c:pt idx="50">
                  <c:v>149.77025999496445</c:v>
                </c:pt>
                <c:pt idx="51">
                  <c:v>156.61834978304921</c:v>
                </c:pt>
                <c:pt idx="52">
                  <c:v>158.77422990152033</c:v>
                </c:pt>
              </c:numCache>
            </c:numRef>
          </c:val>
          <c:smooth val="0"/>
          <c:extLst>
            <c:ext xmlns:c16="http://schemas.microsoft.com/office/drawing/2014/chart" uri="{C3380CC4-5D6E-409C-BE32-E72D297353CC}">
              <c16:uniqueId val="{00000001-BCE5-46AE-84E2-2A62F39FDD47}"/>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9"/>
        <c:delete val="1"/>
      </c:legendEntry>
      <c:legendEntry>
        <c:idx val="10"/>
        <c:delete val="1"/>
      </c:legendEntry>
      <c:legendEntry>
        <c:idx val="12"/>
        <c:delete val="1"/>
      </c:legendEntry>
      <c:legendEntry>
        <c:idx val="13"/>
        <c:delete val="1"/>
      </c:legendEntry>
      <c:legendEntry>
        <c:idx val="14"/>
        <c:delete val="1"/>
      </c:legendEntry>
      <c:layout>
        <c:manualLayout>
          <c:xMode val="edge"/>
          <c:yMode val="edge"/>
          <c:x val="0.10106290853770668"/>
          <c:y val="0.93138177046051063"/>
          <c:w val="0.79318504772890652"/>
          <c:h val="6.61071343354807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a:t>PISA</a:t>
            </a:r>
            <a:r>
              <a:rPr lang="is-IS" baseline="0"/>
              <a:t> 2022: Hvergi meðal þróaðra ríkja hrakaði frammistöðu jafn mikið og </a:t>
            </a:r>
            <a:r>
              <a:rPr lang="is-IS" baseline="0">
                <a:solidFill>
                  <a:srgbClr val="CA003B"/>
                </a:solidFill>
              </a:rPr>
              <a:t>á Íslandi</a:t>
            </a:r>
          </a:p>
          <a:p>
            <a:pPr algn="l">
              <a:defRPr sz="1000">
                <a:latin typeface="FiraGO SemiBold" panose="020B0603050000020004" pitchFamily="34" charset="0"/>
                <a:cs typeface="FiraGO SemiBold" panose="020B0603050000020004" pitchFamily="34" charset="0"/>
              </a:defRPr>
            </a:pPr>
            <a:endParaRPr lang="is-IS" baseline="0">
              <a:solidFill>
                <a:srgbClr val="CA003B"/>
              </a:solidFill>
            </a:endParaRPr>
          </a:p>
          <a:p>
            <a:pPr algn="l">
              <a:defRPr sz="1000">
                <a:latin typeface="FiraGO SemiBold" panose="020B0603050000020004" pitchFamily="34" charset="0"/>
                <a:cs typeface="FiraGO SemiBold" panose="020B0603050000020004" pitchFamily="34" charset="0"/>
              </a:defRPr>
            </a:pPr>
            <a:r>
              <a:rPr lang="is-IS" sz="800">
                <a:solidFill>
                  <a:sysClr val="windowText" lastClr="000000"/>
                </a:solidFill>
                <a:latin typeface="FiraGO Light" panose="020B0403050000020004" pitchFamily="34" charset="0"/>
                <a:cs typeface="FiraGO Light" panose="020B0403050000020004" pitchFamily="34" charset="0"/>
              </a:rPr>
              <a:t>Þróun niðurstaðna milli 2018 og</a:t>
            </a:r>
            <a:r>
              <a:rPr lang="is-IS" sz="800" baseline="0">
                <a:solidFill>
                  <a:sysClr val="windowText" lastClr="000000"/>
                </a:solidFill>
                <a:latin typeface="FiraGO Light" panose="020B0403050000020004" pitchFamily="34" charset="0"/>
                <a:cs typeface="FiraGO Light" panose="020B0403050000020004" pitchFamily="34" charset="0"/>
              </a:rPr>
              <a:t> 2022, PISA-stig</a:t>
            </a:r>
            <a:endParaRPr lang="is-IS" sz="800">
              <a:solidFill>
                <a:sysClr val="windowText" lastClr="000000"/>
              </a:solidFill>
              <a:latin typeface="FiraGO Light" panose="020B0403050000020004" pitchFamily="34" charset="0"/>
              <a:cs typeface="FiraGO Light" panose="020B0403050000020004" pitchFamily="34" charset="0"/>
            </a:endParaRPr>
          </a:p>
        </c:rich>
      </c:tx>
      <c:layout>
        <c:manualLayout>
          <c:xMode val="edge"/>
          <c:yMode val="edge"/>
          <c:x val="1.5354111986001749E-2"/>
          <c:y val="1.5881911218863308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7.2108923884514439E-2"/>
          <c:y val="0.21530977565134057"/>
          <c:w val="0.89733552055992993"/>
          <c:h val="0.59744026547090323"/>
        </c:manualLayout>
      </c:layout>
      <c:barChart>
        <c:barDir val="col"/>
        <c:grouping val="clustered"/>
        <c:varyColors val="0"/>
        <c:ser>
          <c:idx val="1"/>
          <c:order val="0"/>
          <c:spPr>
            <a:solidFill>
              <a:srgbClr val="C8DEF6"/>
            </a:solidFill>
            <a:ln w="19050">
              <a:noFill/>
            </a:ln>
            <a:effectLst/>
          </c:spPr>
          <c:invertIfNegative val="0"/>
          <c:dPt>
            <c:idx val="36"/>
            <c:invertIfNegative val="0"/>
            <c:bubble3D val="0"/>
            <c:spPr>
              <a:solidFill>
                <a:srgbClr val="CA003B"/>
              </a:solidFill>
              <a:ln w="19050">
                <a:noFill/>
              </a:ln>
              <a:effectLst/>
            </c:spPr>
            <c:extLst>
              <c:ext xmlns:c16="http://schemas.microsoft.com/office/drawing/2014/chart" uri="{C3380CC4-5D6E-409C-BE32-E72D297353CC}">
                <c16:uniqueId val="{00000008-0F2E-4651-B351-DD1B4C972466}"/>
              </c:ext>
            </c:extLst>
          </c:dPt>
          <c:cat>
            <c:strRef>
              <c:f>'2_pisa'!$A$3:$A$39</c:f>
              <c:strCache>
                <c:ptCount val="37"/>
                <c:pt idx="0">
                  <c:v>Japan</c:v>
                </c:pt>
                <c:pt idx="1">
                  <c:v>Korea</c:v>
                </c:pt>
                <c:pt idx="2">
                  <c:v>Singapore</c:v>
                </c:pt>
                <c:pt idx="3">
                  <c:v>Israel</c:v>
                </c:pt>
                <c:pt idx="4">
                  <c:v>Italy</c:v>
                </c:pt>
                <c:pt idx="5">
                  <c:v>Switzerland</c:v>
                </c:pt>
                <c:pt idx="6">
                  <c:v>Türkiye</c:v>
                </c:pt>
                <c:pt idx="7">
                  <c:v>Ireland*</c:v>
                </c:pt>
                <c:pt idx="8">
                  <c:v>Australia*</c:v>
                </c:pt>
                <c:pt idx="9">
                  <c:v>Hungary</c:v>
                </c:pt>
                <c:pt idx="10">
                  <c:v>Lithuania</c:v>
                </c:pt>
                <c:pt idx="11">
                  <c:v>Chile</c:v>
                </c:pt>
                <c:pt idx="12">
                  <c:v>Latvia*</c:v>
                </c:pt>
                <c:pt idx="13">
                  <c:v>Czech Republic</c:v>
                </c:pt>
                <c:pt idx="14">
                  <c:v>Colombia</c:v>
                </c:pt>
                <c:pt idx="15">
                  <c:v>Austria</c:v>
                </c:pt>
                <c:pt idx="16">
                  <c:v>United States*</c:v>
                </c:pt>
                <c:pt idx="17">
                  <c:v>New Zealand*</c:v>
                </c:pt>
                <c:pt idx="18">
                  <c:v>United Kingdom*</c:v>
                </c:pt>
                <c:pt idx="19">
                  <c:v>Mexico</c:v>
                </c:pt>
                <c:pt idx="20">
                  <c:v>Estonia</c:v>
                </c:pt>
                <c:pt idx="21">
                  <c:v>Canada*</c:v>
                </c:pt>
                <c:pt idx="22">
                  <c:v>Denmark*</c:v>
                </c:pt>
                <c:pt idx="23">
                  <c:v>Costa Rica</c:v>
                </c:pt>
                <c:pt idx="24">
                  <c:v>Slovak Republic</c:v>
                </c:pt>
                <c:pt idx="25">
                  <c:v>Belgium</c:v>
                </c:pt>
                <c:pt idx="26">
                  <c:v>Portugal</c:v>
                </c:pt>
                <c:pt idx="27">
                  <c:v>Sweden</c:v>
                </c:pt>
                <c:pt idx="28">
                  <c:v>France</c:v>
                </c:pt>
                <c:pt idx="29">
                  <c:v>Greece</c:v>
                </c:pt>
                <c:pt idx="30">
                  <c:v>Germany</c:v>
                </c:pt>
                <c:pt idx="31">
                  <c:v>Slovenia</c:v>
                </c:pt>
                <c:pt idx="32">
                  <c:v>Poland</c:v>
                </c:pt>
                <c:pt idx="33">
                  <c:v>Finland</c:v>
                </c:pt>
                <c:pt idx="34">
                  <c:v>Netherlands*</c:v>
                </c:pt>
                <c:pt idx="35">
                  <c:v>Norway</c:v>
                </c:pt>
                <c:pt idx="36">
                  <c:v>Iceland</c:v>
                </c:pt>
              </c:strCache>
            </c:strRef>
          </c:cat>
          <c:val>
            <c:numRef>
              <c:f>'2_pisa'!$B$3:$B$39</c:f>
              <c:numCache>
                <c:formatCode>0</c:formatCode>
                <c:ptCount val="37"/>
                <c:pt idx="0">
                  <c:v>12.701215744018555</c:v>
                </c:pt>
                <c:pt idx="1">
                  <c:v>3.8492558797200522</c:v>
                </c:pt>
                <c:pt idx="2">
                  <c:v>3.0803430875142417</c:v>
                </c:pt>
                <c:pt idx="3">
                  <c:v>0.27827684084574383</c:v>
                </c:pt>
                <c:pt idx="4">
                  <c:v>-0.18838198979695639</c:v>
                </c:pt>
                <c:pt idx="5">
                  <c:v>-0.22494814793268839</c:v>
                </c:pt>
                <c:pt idx="6">
                  <c:v>-0.75515083471933997</c:v>
                </c:pt>
                <c:pt idx="7">
                  <c:v>-0.77370770772298181</c:v>
                </c:pt>
                <c:pt idx="8">
                  <c:v>-1.6067500114440918</c:v>
                </c:pt>
                <c:pt idx="9">
                  <c:v>-2.1133317947387695</c:v>
                </c:pt>
                <c:pt idx="10">
                  <c:v>-2.5624277591705322</c:v>
                </c:pt>
                <c:pt idx="11">
                  <c:v>-3.3475811531146369</c:v>
                </c:pt>
                <c:pt idx="12">
                  <c:v>-3.5015732447306314</c:v>
                </c:pt>
                <c:pt idx="13">
                  <c:v>-4.3776177167892456</c:v>
                </c:pt>
                <c:pt idx="14">
                  <c:v>-4.689272403717041</c:v>
                </c:pt>
                <c:pt idx="15">
                  <c:v>-4.723672429720561</c:v>
                </c:pt>
                <c:pt idx="16">
                  <c:v>-5.9126131534576416</c:v>
                </c:pt>
                <c:pt idx="17">
                  <c:v>-8.2170572280883789</c:v>
                </c:pt>
                <c:pt idx="18">
                  <c:v>-9.1051856676737462</c:v>
                </c:pt>
                <c:pt idx="19">
                  <c:v>-9.399868806203207</c:v>
                </c:pt>
                <c:pt idx="20">
                  <c:v>-9.9168464342753087</c:v>
                </c:pt>
                <c:pt idx="21">
                  <c:v>-10.334219296773275</c:v>
                </c:pt>
                <c:pt idx="22">
                  <c:v>-10.424921075503031</c:v>
                </c:pt>
                <c:pt idx="23">
                  <c:v>-11.218499819437662</c:v>
                </c:pt>
                <c:pt idx="24">
                  <c:v>-11.690563837687174</c:v>
                </c:pt>
                <c:pt idx="25">
                  <c:v>-13.596680641174316</c:v>
                </c:pt>
                <c:pt idx="26">
                  <c:v>-14.364307403564453</c:v>
                </c:pt>
                <c:pt idx="27">
                  <c:v>-15.109024206797281</c:v>
                </c:pt>
                <c:pt idx="28">
                  <c:v>-15.323094844818115</c:v>
                </c:pt>
                <c:pt idx="29">
                  <c:v>-17.014824549357098</c:v>
                </c:pt>
                <c:pt idx="30">
                  <c:v>-18.088243802388508</c:v>
                </c:pt>
                <c:pt idx="31">
                  <c:v>-19.406600793202717</c:v>
                </c:pt>
                <c:pt idx="32">
                  <c:v>-20.567028999328613</c:v>
                </c:pt>
                <c:pt idx="33">
                  <c:v>-21.316303888956707</c:v>
                </c:pt>
                <c:pt idx="34">
                  <c:v>-22.387714703877766</c:v>
                </c:pt>
                <c:pt idx="35">
                  <c:v>-22.542534192403156</c:v>
                </c:pt>
                <c:pt idx="36">
                  <c:v>-34.15484301249186</c:v>
                </c:pt>
              </c:numCache>
            </c:numRef>
          </c:val>
          <c:extLst>
            <c:ext xmlns:c16="http://schemas.microsoft.com/office/drawing/2014/chart" uri="{C3380CC4-5D6E-409C-BE32-E72D297353CC}">
              <c16:uniqueId val="{00000001-BCE5-46AE-84E2-2A62F39FDD47}"/>
            </c:ext>
          </c:extLst>
        </c:ser>
        <c:dLbls>
          <c:showLegendKey val="0"/>
          <c:showVal val="0"/>
          <c:showCatName val="0"/>
          <c:showSerName val="0"/>
          <c:showPercent val="0"/>
          <c:showBubbleSize val="0"/>
        </c:dLbls>
        <c:gapWidth val="50"/>
        <c:overlap val="50"/>
        <c:axId val="1588382592"/>
        <c:axId val="1588383576"/>
      </c:barChart>
      <c:catAx>
        <c:axId val="1588382592"/>
        <c:scaling>
          <c:orientation val="minMax"/>
        </c:scaling>
        <c:delete val="1"/>
        <c:axPos val="b"/>
        <c:title>
          <c:tx>
            <c:rich>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r>
                  <a:rPr lang="is-IS"/>
                  <a:t>OECD-ríki</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numFmt formatCode="General" sourceLinked="1"/>
        <c:majorTickMark val="none"/>
        <c:minorTickMark val="none"/>
        <c:tickLblPos val="low"/>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a:t>Aðgerðir</a:t>
            </a:r>
            <a:r>
              <a:rPr lang="is-IS" baseline="0"/>
              <a:t> til að draga hratt úr notkun jarðefnaeldsneytis gætu minnkað landsframleiðslu - en minna á Íslandi en annars staðar</a:t>
            </a:r>
          </a:p>
          <a:p>
            <a:pPr algn="l">
              <a:defRPr sz="1000">
                <a:latin typeface="FiraGO SemiBold" panose="020B0603050000020004" pitchFamily="34" charset="0"/>
                <a:cs typeface="FiraGO SemiBold" panose="020B0603050000020004" pitchFamily="34" charset="0"/>
              </a:defRPr>
            </a:pPr>
            <a:r>
              <a:rPr lang="is-IS" baseline="0">
                <a:latin typeface="FiraGO Light" panose="020B0403050000020004" pitchFamily="34" charset="0"/>
                <a:cs typeface="FiraGO Light" panose="020B0403050000020004" pitchFamily="34" charset="0"/>
              </a:rPr>
              <a:t>Áhrif á VLF 2050 í sviðsmynd OECD</a:t>
            </a:r>
            <a:endParaRPr lang="is-IS">
              <a:latin typeface="FiraGO Light" panose="020B0403050000020004" pitchFamily="34" charset="0"/>
              <a:cs typeface="FiraGO Light" panose="020B0403050000020004" pitchFamily="34" charset="0"/>
            </a:endParaRPr>
          </a:p>
        </c:rich>
      </c:tx>
      <c:layout>
        <c:manualLayout>
          <c:xMode val="edge"/>
          <c:yMode val="edge"/>
          <c:x val="1.8131889763779517E-2"/>
          <c:y val="1.259399303319275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8.4498386583350835E-2"/>
          <c:y val="0.21392945934528632"/>
          <c:w val="0.88494592071752998"/>
          <c:h val="0.41617102611513929"/>
        </c:manualLayout>
      </c:layout>
      <c:barChart>
        <c:barDir val="col"/>
        <c:grouping val="clustered"/>
        <c:varyColors val="0"/>
        <c:ser>
          <c:idx val="1"/>
          <c:order val="0"/>
          <c:spPr>
            <a:solidFill>
              <a:srgbClr val="C8DEF6"/>
            </a:solidFill>
            <a:ln w="19050">
              <a:noFill/>
            </a:ln>
            <a:effectLst/>
          </c:spPr>
          <c:invertIfNegative val="0"/>
          <c:dPt>
            <c:idx val="3"/>
            <c:invertIfNegative val="0"/>
            <c:bubble3D val="0"/>
            <c:spPr>
              <a:solidFill>
                <a:srgbClr val="003D85"/>
              </a:solidFill>
              <a:ln w="19050">
                <a:noFill/>
              </a:ln>
              <a:effectLst/>
            </c:spPr>
            <c:extLst>
              <c:ext xmlns:c16="http://schemas.microsoft.com/office/drawing/2014/chart" uri="{C3380CC4-5D6E-409C-BE32-E72D297353CC}">
                <c16:uniqueId val="{00000007-1495-4137-8D10-796ED30CC6C0}"/>
              </c:ext>
            </c:extLst>
          </c:dPt>
          <c:cat>
            <c:strRef>
              <c:f>'2_orkuskipti'!$A$2:$A$24</c:f>
              <c:strCache>
                <c:ptCount val="23"/>
                <c:pt idx="0">
                  <c:v>Svíþjóð</c:v>
                </c:pt>
                <c:pt idx="1">
                  <c:v>Finnland</c:v>
                </c:pt>
                <c:pt idx="2">
                  <c:v>Frakkland</c:v>
                </c:pt>
                <c:pt idx="3">
                  <c:v>Ísland</c:v>
                </c:pt>
                <c:pt idx="4">
                  <c:v>Bretland</c:v>
                </c:pt>
                <c:pt idx="5">
                  <c:v>Ítalía</c:v>
                </c:pt>
                <c:pt idx="6">
                  <c:v>Euro area</c:v>
                </c:pt>
                <c:pt idx="7">
                  <c:v>Belgía</c:v>
                </c:pt>
                <c:pt idx="8">
                  <c:v>Þýskaland</c:v>
                </c:pt>
                <c:pt idx="9">
                  <c:v>Írland</c:v>
                </c:pt>
                <c:pt idx="10">
                  <c:v>Danmörk</c:v>
                </c:pt>
                <c:pt idx="11">
                  <c:v>Bandaríkin</c:v>
                </c:pt>
                <c:pt idx="12">
                  <c:v>OECD</c:v>
                </c:pt>
                <c:pt idx="13">
                  <c:v>Japan</c:v>
                </c:pt>
                <c:pt idx="14">
                  <c:v>Holland</c:v>
                </c:pt>
                <c:pt idx="15">
                  <c:v>Kanada</c:v>
                </c:pt>
                <c:pt idx="16">
                  <c:v>Lúxemborg</c:v>
                </c:pt>
                <c:pt idx="17">
                  <c:v>Mexíkó</c:v>
                </c:pt>
                <c:pt idx="18">
                  <c:v>Kína</c:v>
                </c:pt>
                <c:pt idx="19">
                  <c:v>Tyrkland</c:v>
                </c:pt>
                <c:pt idx="20">
                  <c:v>Indland</c:v>
                </c:pt>
                <c:pt idx="21">
                  <c:v>Indónesía</c:v>
                </c:pt>
                <c:pt idx="22">
                  <c:v>Noregur</c:v>
                </c:pt>
              </c:strCache>
            </c:strRef>
          </c:cat>
          <c:val>
            <c:numRef>
              <c:f>'2_orkuskipti'!$B$2:$B$24</c:f>
              <c:numCache>
                <c:formatCode>0%</c:formatCode>
                <c:ptCount val="23"/>
                <c:pt idx="0">
                  <c:v>-3.2063845322632899E-3</c:v>
                </c:pt>
                <c:pt idx="1">
                  <c:v>-1.0248464929389601E-2</c:v>
                </c:pt>
                <c:pt idx="2">
                  <c:v>-1.5680244926548098E-2</c:v>
                </c:pt>
                <c:pt idx="3">
                  <c:v>-1.6188799491940898E-2</c:v>
                </c:pt>
                <c:pt idx="4">
                  <c:v>-1.65206593244758E-2</c:v>
                </c:pt>
                <c:pt idx="5">
                  <c:v>-1.8528603265211E-2</c:v>
                </c:pt>
                <c:pt idx="6">
                  <c:v>-2.4290286665451601E-2</c:v>
                </c:pt>
                <c:pt idx="7">
                  <c:v>-2.4880628285596604E-2</c:v>
                </c:pt>
                <c:pt idx="8">
                  <c:v>-2.7577337917508202E-2</c:v>
                </c:pt>
                <c:pt idx="9">
                  <c:v>-2.94855155666255E-2</c:v>
                </c:pt>
                <c:pt idx="10">
                  <c:v>-3.0483148768463E-2</c:v>
                </c:pt>
                <c:pt idx="11">
                  <c:v>-3.3638984109845199E-2</c:v>
                </c:pt>
                <c:pt idx="12">
                  <c:v>-3.7041289077266303E-2</c:v>
                </c:pt>
                <c:pt idx="13">
                  <c:v>-3.7791024949006304E-2</c:v>
                </c:pt>
                <c:pt idx="14">
                  <c:v>-4.4492490433831099E-2</c:v>
                </c:pt>
                <c:pt idx="15">
                  <c:v>-4.6099979589562794E-2</c:v>
                </c:pt>
                <c:pt idx="16">
                  <c:v>-6.7558058269215501E-2</c:v>
                </c:pt>
                <c:pt idx="17">
                  <c:v>-6.8576663110274008E-2</c:v>
                </c:pt>
                <c:pt idx="18">
                  <c:v>-6.9265210872646601E-2</c:v>
                </c:pt>
                <c:pt idx="19">
                  <c:v>-7.1538089957579404E-2</c:v>
                </c:pt>
                <c:pt idx="20">
                  <c:v>-8.8278883412703305E-2</c:v>
                </c:pt>
                <c:pt idx="21">
                  <c:v>-0.101087721827663</c:v>
                </c:pt>
                <c:pt idx="22">
                  <c:v>-0.17649631641184299</c:v>
                </c:pt>
              </c:numCache>
            </c:numRef>
          </c:val>
          <c:extLst>
            <c:ext xmlns:c16="http://schemas.microsoft.com/office/drawing/2014/chart" uri="{C3380CC4-5D6E-409C-BE32-E72D297353CC}">
              <c16:uniqueId val="{00000001-BCE5-46AE-84E2-2A62F39FDD47}"/>
            </c:ext>
          </c:extLst>
        </c:ser>
        <c:dLbls>
          <c:showLegendKey val="0"/>
          <c:showVal val="0"/>
          <c:showCatName val="0"/>
          <c:showSerName val="0"/>
          <c:showPercent val="0"/>
          <c:showBubbleSize val="0"/>
        </c:dLbls>
        <c:gapWidth val="150"/>
        <c:axId val="1588382592"/>
        <c:axId val="1588383576"/>
      </c:bar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a:t>Vöxtur</a:t>
            </a:r>
            <a:r>
              <a:rPr lang="is-IS" baseline="0"/>
              <a:t> framleiðni vinnuafls á ári</a:t>
            </a:r>
            <a:endParaRPr lang="is-IS"/>
          </a:p>
          <a:p>
            <a:pPr algn="l">
              <a:defRPr sz="1000">
                <a:latin typeface="FiraGO SemiBold" panose="020B0603050000020004" pitchFamily="34" charset="0"/>
                <a:cs typeface="FiraGO SemiBold" panose="020B0603050000020004" pitchFamily="34" charset="0"/>
              </a:defRPr>
            </a:pPr>
            <a:r>
              <a:rPr lang="is-IS">
                <a:latin typeface="FiraGO Light" panose="020B0403050000020004" pitchFamily="34" charset="0"/>
                <a:cs typeface="FiraGO Light" panose="020B0403050000020004" pitchFamily="34" charset="0"/>
              </a:rPr>
              <a:t>Nokkur</a:t>
            </a:r>
            <a:r>
              <a:rPr lang="is-IS" baseline="0">
                <a:latin typeface="FiraGO Light" panose="020B0403050000020004" pitchFamily="34" charset="0"/>
                <a:cs typeface="FiraGO Light" panose="020B0403050000020004" pitchFamily="34" charset="0"/>
              </a:rPr>
              <a:t> viðmið og forsenda í þessari greiningu</a:t>
            </a:r>
            <a:endParaRPr lang="is-IS">
              <a:latin typeface="FiraGO Light" panose="020B0403050000020004" pitchFamily="34" charset="0"/>
              <a:cs typeface="FiraGO Light" panose="020B0403050000020004" pitchFamily="34" charset="0"/>
            </a:endParaRPr>
          </a:p>
        </c:rich>
      </c:tx>
      <c:layout>
        <c:manualLayout>
          <c:xMode val="edge"/>
          <c:yMode val="edge"/>
          <c:x val="3.5324654757326358E-2"/>
          <c:y val="2.3148071403355282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0.31576327483227051"/>
          <c:y val="0.17171296296296296"/>
          <c:w val="0.65368123212114249"/>
          <c:h val="0.64265843962487157"/>
        </c:manualLayout>
      </c:layout>
      <c:barChart>
        <c:barDir val="bar"/>
        <c:grouping val="clustered"/>
        <c:varyColors val="0"/>
        <c:ser>
          <c:idx val="1"/>
          <c:order val="0"/>
          <c:tx>
            <c:strRef>
              <c:f>'2_framleiðni_forsendur'!$B$1</c:f>
              <c:strCache>
                <c:ptCount val="1"/>
                <c:pt idx="0">
                  <c:v>Framleiðni vinnuafls</c:v>
                </c:pt>
              </c:strCache>
            </c:strRef>
          </c:tx>
          <c:spPr>
            <a:solidFill>
              <a:srgbClr val="C8DEF6"/>
            </a:solidFill>
            <a:ln w="19050">
              <a:noFill/>
            </a:ln>
            <a:effectLst/>
          </c:spPr>
          <c:invertIfNegative val="0"/>
          <c:dPt>
            <c:idx val="7"/>
            <c:invertIfNegative val="0"/>
            <c:bubble3D val="0"/>
            <c:spPr>
              <a:solidFill>
                <a:srgbClr val="003D85"/>
              </a:solidFill>
              <a:ln w="19050">
                <a:noFill/>
              </a:ln>
              <a:effectLst/>
            </c:spPr>
            <c:extLst>
              <c:ext xmlns:c16="http://schemas.microsoft.com/office/drawing/2014/chart" uri="{C3380CC4-5D6E-409C-BE32-E72D297353CC}">
                <c16:uniqueId val="{00000007-7EB8-482D-8529-19D6A1478165}"/>
              </c:ext>
            </c:extLst>
          </c:dPt>
          <c:dLbls>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showLegendKey val="0"/>
              <c:showVal val="1"/>
              <c:showCatName val="0"/>
              <c:showSerName val="0"/>
              <c:showPercent val="0"/>
              <c:showBubbleSize val="0"/>
              <c:extLst>
                <c:ext xmlns:c16="http://schemas.microsoft.com/office/drawing/2014/chart" uri="{C3380CC4-5D6E-409C-BE32-E72D297353CC}">
                  <c16:uniqueId val="{00000007-7EB8-482D-8529-19D6A14781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'2_framleiðni_forsendur'!$A$2:$A$9</c:f>
              <c:strCache>
                <c:ptCount val="8"/>
                <c:pt idx="0">
                  <c:v>Þjóðhagsreikningar 1994-2023</c:v>
                </c:pt>
                <c:pt idx="1">
                  <c:v>Núverandi leitnivöxtur**</c:v>
                </c:pt>
                <c:pt idx="2">
                  <c:v>OECD -Spá fyrir OECD-ríki*</c:v>
                </c:pt>
                <c:pt idx="3">
                  <c:v>Þjóðhagsreikningar 2014-2023</c:v>
                </c:pt>
                <c:pt idx="4">
                  <c:v>OECD - Spá fyrir Ísland*</c:v>
                </c:pt>
                <c:pt idx="6">
                  <c:v>LTH 2021*</c:v>
                </c:pt>
                <c:pt idx="7">
                  <c:v>LTH 2025*</c:v>
                </c:pt>
              </c:strCache>
            </c:strRef>
          </c:cat>
          <c:val>
            <c:numRef>
              <c:f>'2_framleiðni_forsendur'!$B$2:$B$9</c:f>
              <c:numCache>
                <c:formatCode>0.00%</c:formatCode>
                <c:ptCount val="8"/>
                <c:pt idx="0">
                  <c:v>2.2474912778250266E-2</c:v>
                </c:pt>
                <c:pt idx="1">
                  <c:v>1.6370751891794821E-2</c:v>
                </c:pt>
                <c:pt idx="2">
                  <c:v>1.5699999999999999E-2</c:v>
                </c:pt>
                <c:pt idx="3">
                  <c:v>1.5128744963111163E-2</c:v>
                </c:pt>
                <c:pt idx="4">
                  <c:v>1.38E-2</c:v>
                </c:pt>
                <c:pt idx="6">
                  <c:v>1.6199999999999999E-2</c:v>
                </c:pt>
                <c:pt idx="7">
                  <c:v>1.4E-2</c:v>
                </c:pt>
              </c:numCache>
            </c:numRef>
          </c:val>
          <c:extLst>
            <c:ext xmlns:c16="http://schemas.microsoft.com/office/drawing/2014/chart" uri="{C3380CC4-5D6E-409C-BE32-E72D297353CC}">
              <c16:uniqueId val="{00000001-BCE5-46AE-84E2-2A62F39FDD47}"/>
            </c:ext>
          </c:extLst>
        </c:ser>
        <c:dLbls>
          <c:showLegendKey val="0"/>
          <c:showVal val="0"/>
          <c:showCatName val="0"/>
          <c:showSerName val="0"/>
          <c:showPercent val="0"/>
          <c:showBubbleSize val="0"/>
        </c:dLbls>
        <c:gapWidth val="150"/>
        <c:axId val="1588382592"/>
        <c:axId val="1588383576"/>
      </c:barChart>
      <c:catAx>
        <c:axId val="158838259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1"/>
        <c:axPos val="t"/>
        <c:numFmt formatCode="0.00%" sourceLinked="1"/>
        <c:majorTickMark val="none"/>
        <c:minorTickMark val="none"/>
        <c:tickLblPos val="nextTo"/>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Fólki utan vinnumarkaðar hefur ekki fjölgað</a:t>
            </a:r>
            <a:r>
              <a:rPr lang="is-IS" sz="1000" baseline="0"/>
              <a:t> hlutfallslega</a:t>
            </a:r>
          </a:p>
          <a:p>
            <a:pPr algn="l">
              <a:defRPr>
                <a:latin typeface="FiraGO SemiBold" panose="020B0603050000020004" pitchFamily="34" charset="0"/>
                <a:cs typeface="FiraGO SemiBold" panose="020B0603050000020004" pitchFamily="34" charset="0"/>
              </a:defRPr>
            </a:pPr>
            <a:endParaRPr lang="is-IS" sz="1000" baseline="0"/>
          </a:p>
          <a:p>
            <a:pPr algn="l">
              <a:defRPr>
                <a:latin typeface="FiraGO SemiBold" panose="020B0603050000020004" pitchFamily="34" charset="0"/>
                <a:cs typeface="FiraGO SemiBold" panose="020B0603050000020004" pitchFamily="34" charset="0"/>
              </a:defRPr>
            </a:pPr>
            <a:r>
              <a:rPr lang="is-IS" sz="800" baseline="0">
                <a:latin typeface="FiraGO Light" panose="020B0403050000020004" pitchFamily="34" charset="0"/>
                <a:cs typeface="FiraGO Light" panose="020B0403050000020004" pitchFamily="34" charset="0"/>
              </a:rPr>
              <a:t>Hlutfall 16-64 ára fólks sem segist vera utan vinnumarkaðar</a:t>
            </a:r>
            <a:endParaRPr lang="is-IS" sz="800">
              <a:latin typeface="FiraGO Light" panose="020B0403050000020004" pitchFamily="34" charset="0"/>
              <a:cs typeface="FiraGO Light" panose="020B0403050000020004" pitchFamily="34" charset="0"/>
            </a:endParaRPr>
          </a:p>
        </c:rich>
      </c:tx>
      <c:layout>
        <c:manualLayout>
          <c:xMode val="edge"/>
          <c:yMode val="edge"/>
          <c:x val="3.1523121465487809E-4"/>
          <c:y val="2.6442762317276255E-3"/>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6.8863835202417886E-2"/>
          <c:y val="0.17910036477458879"/>
          <c:w val="0.58135349558577909"/>
          <c:h val="0.57161791840985077"/>
        </c:manualLayout>
      </c:layout>
      <c:lineChart>
        <c:grouping val="standard"/>
        <c:varyColors val="0"/>
        <c:ser>
          <c:idx val="1"/>
          <c:order val="0"/>
          <c:tx>
            <c:strRef>
              <c:f>'2_utan_vinnumarkaðar'!$A$3</c:f>
              <c:strCache>
                <c:ptCount val="1"/>
                <c:pt idx="0">
                  <c:v>Utan vinnumarkaðar - Alls</c:v>
                </c:pt>
              </c:strCache>
            </c:strRef>
          </c:tx>
          <c:spPr>
            <a:ln w="28575" cap="rnd">
              <a:solidFill>
                <a:sysClr val="windowText" lastClr="000000"/>
              </a:solidFill>
              <a:round/>
            </a:ln>
            <a:effectLst/>
          </c:spPr>
          <c:marker>
            <c:symbol val="circle"/>
            <c:size val="6"/>
            <c:spPr>
              <a:solidFill>
                <a:sysClr val="windowText" lastClr="000000"/>
              </a:solidFill>
              <a:ln w="9525">
                <a:noFill/>
              </a:ln>
              <a:effectLst/>
            </c:spPr>
          </c:marker>
          <c:cat>
            <c:strRef>
              <c:f>'2_utan_vinnumarkaðar'!$B$2:$C$2</c:f>
              <c:strCache>
                <c:ptCount val="2"/>
                <c:pt idx="0">
                  <c:v>2004-2006</c:v>
                </c:pt>
                <c:pt idx="1">
                  <c:v>2022-2023</c:v>
                </c:pt>
              </c:strCache>
            </c:strRef>
          </c:cat>
          <c:val>
            <c:numRef>
              <c:f>'2_utan_vinnumarkaðar'!$B$3:$C$3</c:f>
              <c:numCache>
                <c:formatCode>0%</c:formatCode>
                <c:ptCount val="2"/>
                <c:pt idx="0">
                  <c:v>0.14374856907272335</c:v>
                </c:pt>
                <c:pt idx="1">
                  <c:v>0.13563738069363854</c:v>
                </c:pt>
              </c:numCache>
            </c:numRef>
          </c:val>
          <c:smooth val="0"/>
          <c:extLst>
            <c:ext xmlns:c16="http://schemas.microsoft.com/office/drawing/2014/chart" uri="{C3380CC4-5D6E-409C-BE32-E72D297353CC}">
              <c16:uniqueId val="{00000000-C560-4D82-94CC-F79FE194E011}"/>
            </c:ext>
          </c:extLst>
        </c:ser>
        <c:ser>
          <c:idx val="0"/>
          <c:order val="1"/>
          <c:tx>
            <c:strRef>
              <c:f>'2_utan_vinnumarkaðar'!$A$4</c:f>
              <c:strCache>
                <c:ptCount val="1"/>
                <c:pt idx="0">
                  <c:v>Námsmaður</c:v>
                </c:pt>
              </c:strCache>
            </c:strRef>
          </c:tx>
          <c:spPr>
            <a:ln w="28575" cap="rnd">
              <a:solidFill>
                <a:srgbClr val="CA003B"/>
              </a:solidFill>
              <a:round/>
            </a:ln>
            <a:effectLst/>
          </c:spPr>
          <c:marker>
            <c:symbol val="circle"/>
            <c:size val="6"/>
            <c:spPr>
              <a:solidFill>
                <a:srgbClr val="CA003B"/>
              </a:solidFill>
              <a:ln w="9525">
                <a:noFill/>
              </a:ln>
              <a:effectLst/>
            </c:spPr>
          </c:marker>
          <c:cat>
            <c:strRef>
              <c:f>'2_utan_vinnumarkaðar'!$B$2:$C$2</c:f>
              <c:strCache>
                <c:ptCount val="2"/>
                <c:pt idx="0">
                  <c:v>2004-2006</c:v>
                </c:pt>
                <c:pt idx="1">
                  <c:v>2022-2023</c:v>
                </c:pt>
              </c:strCache>
            </c:strRef>
          </c:cat>
          <c:val>
            <c:numRef>
              <c:f>'2_utan_vinnumarkaðar'!$B$4:$C$4</c:f>
              <c:numCache>
                <c:formatCode>0%</c:formatCode>
                <c:ptCount val="2"/>
                <c:pt idx="0">
                  <c:v>6.0961497824971088E-2</c:v>
                </c:pt>
                <c:pt idx="1">
                  <c:v>4.2276862077744226E-2</c:v>
                </c:pt>
              </c:numCache>
            </c:numRef>
          </c:val>
          <c:smooth val="0"/>
          <c:extLst>
            <c:ext xmlns:c16="http://schemas.microsoft.com/office/drawing/2014/chart" uri="{C3380CC4-5D6E-409C-BE32-E72D297353CC}">
              <c16:uniqueId val="{00000001-C560-4D82-94CC-F79FE194E011}"/>
            </c:ext>
          </c:extLst>
        </c:ser>
        <c:ser>
          <c:idx val="3"/>
          <c:order val="2"/>
          <c:tx>
            <c:strRef>
              <c:f>'2_utan_vinnumarkaðar'!$A$5</c:f>
              <c:strCache>
                <c:ptCount val="1"/>
                <c:pt idx="0">
                  <c:v>Öryrki eða fatlaður</c:v>
                </c:pt>
              </c:strCache>
            </c:strRef>
          </c:tx>
          <c:spPr>
            <a:ln w="28575" cap="rnd">
              <a:solidFill>
                <a:srgbClr val="FDC41B"/>
              </a:solidFill>
              <a:round/>
            </a:ln>
            <a:effectLst/>
          </c:spPr>
          <c:marker>
            <c:symbol val="circle"/>
            <c:size val="6"/>
            <c:spPr>
              <a:solidFill>
                <a:srgbClr val="FDC41B"/>
              </a:solidFill>
              <a:ln w="9525">
                <a:noFill/>
              </a:ln>
              <a:effectLst/>
            </c:spPr>
          </c:marker>
          <c:cat>
            <c:strRef>
              <c:f>'2_utan_vinnumarkaðar'!$B$2:$C$2</c:f>
              <c:strCache>
                <c:ptCount val="2"/>
                <c:pt idx="0">
                  <c:v>2004-2006</c:v>
                </c:pt>
                <c:pt idx="1">
                  <c:v>2022-2023</c:v>
                </c:pt>
              </c:strCache>
            </c:strRef>
          </c:cat>
          <c:val>
            <c:numRef>
              <c:f>'2_utan_vinnumarkaðar'!$B$5:$C$5</c:f>
              <c:numCache>
                <c:formatCode>0%</c:formatCode>
                <c:ptCount val="2"/>
                <c:pt idx="0">
                  <c:v>3.3826164461329168E-2</c:v>
                </c:pt>
                <c:pt idx="1">
                  <c:v>5.1451736950878277E-2</c:v>
                </c:pt>
              </c:numCache>
            </c:numRef>
          </c:val>
          <c:smooth val="0"/>
          <c:extLst>
            <c:ext xmlns:c16="http://schemas.microsoft.com/office/drawing/2014/chart" uri="{C3380CC4-5D6E-409C-BE32-E72D297353CC}">
              <c16:uniqueId val="{00000002-C560-4D82-94CC-F79FE194E011}"/>
            </c:ext>
          </c:extLst>
        </c:ser>
        <c:ser>
          <c:idx val="4"/>
          <c:order val="3"/>
          <c:tx>
            <c:strRef>
              <c:f>'2_utan_vinnumarkaðar'!$A$7</c:f>
              <c:strCache>
                <c:ptCount val="1"/>
                <c:pt idx="0">
                  <c:v>Atvinnulaus</c:v>
                </c:pt>
              </c:strCache>
            </c:strRef>
          </c:tx>
          <c:spPr>
            <a:ln w="28575" cap="rnd">
              <a:solidFill>
                <a:srgbClr val="8C7269"/>
              </a:solidFill>
              <a:round/>
            </a:ln>
            <a:effectLst/>
          </c:spPr>
          <c:marker>
            <c:symbol val="circle"/>
            <c:size val="6"/>
            <c:spPr>
              <a:solidFill>
                <a:srgbClr val="8C7269"/>
              </a:solidFill>
              <a:ln w="9525">
                <a:noFill/>
              </a:ln>
              <a:effectLst/>
            </c:spPr>
          </c:marker>
          <c:cat>
            <c:strRef>
              <c:f>'2_utan_vinnumarkaðar'!$B$2:$C$2</c:f>
              <c:strCache>
                <c:ptCount val="2"/>
                <c:pt idx="0">
                  <c:v>2004-2006</c:v>
                </c:pt>
                <c:pt idx="1">
                  <c:v>2022-2023</c:v>
                </c:pt>
              </c:strCache>
            </c:strRef>
          </c:cat>
          <c:val>
            <c:numRef>
              <c:f>'2_utan_vinnumarkaðar'!$B$7:$C$7</c:f>
              <c:numCache>
                <c:formatCode>0%</c:formatCode>
                <c:ptCount val="2"/>
                <c:pt idx="0">
                  <c:v>7.6007337330805712E-3</c:v>
                </c:pt>
                <c:pt idx="1">
                  <c:v>6.1372577108019348E-3</c:v>
                </c:pt>
              </c:numCache>
            </c:numRef>
          </c:val>
          <c:smooth val="0"/>
          <c:extLst>
            <c:ext xmlns:c16="http://schemas.microsoft.com/office/drawing/2014/chart" uri="{C3380CC4-5D6E-409C-BE32-E72D297353CC}">
              <c16:uniqueId val="{00000003-C560-4D82-94CC-F79FE194E011}"/>
            </c:ext>
          </c:extLst>
        </c:ser>
        <c:ser>
          <c:idx val="5"/>
          <c:order val="4"/>
          <c:tx>
            <c:strRef>
              <c:f>'2_utan_vinnumarkaðar'!$A$8</c:f>
              <c:strCache>
                <c:ptCount val="1"/>
                <c:pt idx="0">
                  <c:v>Veikur</c:v>
                </c:pt>
              </c:strCache>
            </c:strRef>
          </c:tx>
          <c:spPr>
            <a:ln w="28575" cap="rnd">
              <a:solidFill>
                <a:srgbClr val="60986E"/>
              </a:solidFill>
              <a:round/>
            </a:ln>
            <a:effectLst/>
          </c:spPr>
          <c:marker>
            <c:symbol val="circle"/>
            <c:size val="6"/>
            <c:spPr>
              <a:solidFill>
                <a:srgbClr val="60986E"/>
              </a:solidFill>
              <a:ln w="9525">
                <a:noFill/>
              </a:ln>
              <a:effectLst/>
            </c:spPr>
          </c:marker>
          <c:cat>
            <c:strRef>
              <c:f>'2_utan_vinnumarkaðar'!$B$2:$C$2</c:f>
              <c:strCache>
                <c:ptCount val="2"/>
                <c:pt idx="0">
                  <c:v>2004-2006</c:v>
                </c:pt>
                <c:pt idx="1">
                  <c:v>2022-2023</c:v>
                </c:pt>
              </c:strCache>
            </c:strRef>
          </c:cat>
          <c:val>
            <c:numRef>
              <c:f>'2_utan_vinnumarkaðar'!$B$8:$C$8</c:f>
              <c:numCache>
                <c:formatCode>0%</c:formatCode>
                <c:ptCount val="2"/>
                <c:pt idx="0">
                  <c:v>1.3625703507381648E-2</c:v>
                </c:pt>
                <c:pt idx="1">
                  <c:v>2.0361118221415446E-2</c:v>
                </c:pt>
              </c:numCache>
            </c:numRef>
          </c:val>
          <c:smooth val="0"/>
          <c:extLst>
            <c:ext xmlns:c16="http://schemas.microsoft.com/office/drawing/2014/chart" uri="{C3380CC4-5D6E-409C-BE32-E72D297353CC}">
              <c16:uniqueId val="{00000004-C560-4D82-94CC-F79FE194E011}"/>
            </c:ext>
          </c:extLst>
        </c:ser>
        <c:ser>
          <c:idx val="6"/>
          <c:order val="5"/>
          <c:tx>
            <c:strRef>
              <c:f>'2_utan_vinnumarkaðar'!$A$9</c:f>
              <c:strCache>
                <c:ptCount val="1"/>
                <c:pt idx="0">
                  <c:v>Aðrar ástæður*</c:v>
                </c:pt>
              </c:strCache>
            </c:strRef>
          </c:tx>
          <c:spPr>
            <a:ln w="28575" cap="rnd">
              <a:solidFill>
                <a:srgbClr val="003D85"/>
              </a:solidFill>
              <a:round/>
            </a:ln>
            <a:effectLst/>
          </c:spPr>
          <c:marker>
            <c:symbol val="circle"/>
            <c:size val="6"/>
            <c:spPr>
              <a:solidFill>
                <a:srgbClr val="003D85"/>
              </a:solidFill>
              <a:ln w="9525">
                <a:noFill/>
              </a:ln>
              <a:effectLst/>
            </c:spPr>
          </c:marker>
          <c:cat>
            <c:strRef>
              <c:f>'2_utan_vinnumarkaðar'!$B$2:$C$2</c:f>
              <c:strCache>
                <c:ptCount val="2"/>
                <c:pt idx="0">
                  <c:v>2004-2006</c:v>
                </c:pt>
                <c:pt idx="1">
                  <c:v>2022-2023</c:v>
                </c:pt>
              </c:strCache>
            </c:strRef>
          </c:cat>
          <c:val>
            <c:numRef>
              <c:f>'2_utan_vinnumarkaðar'!$B$9:$C$9</c:f>
              <c:numCache>
                <c:formatCode>0%</c:formatCode>
                <c:ptCount val="2"/>
                <c:pt idx="0">
                  <c:v>1.2490227073020915E-2</c:v>
                </c:pt>
                <c:pt idx="1">
                  <c:v>1.0777594157347074E-2</c:v>
                </c:pt>
              </c:numCache>
            </c:numRef>
          </c:val>
          <c:smooth val="0"/>
          <c:extLst>
            <c:ext xmlns:c16="http://schemas.microsoft.com/office/drawing/2014/chart" uri="{C3380CC4-5D6E-409C-BE32-E72D297353CC}">
              <c16:uniqueId val="{00000005-C560-4D82-94CC-F79FE194E011}"/>
            </c:ext>
          </c:extLst>
        </c:ser>
        <c:ser>
          <c:idx val="2"/>
          <c:order val="6"/>
          <c:tx>
            <c:strRef>
              <c:f>'2_utan_vinnumarkaðar'!$A$6</c:f>
              <c:strCache>
                <c:ptCount val="1"/>
                <c:pt idx="0">
                  <c:v>Heimavinnandi</c:v>
                </c:pt>
              </c:strCache>
            </c:strRef>
          </c:tx>
          <c:spPr>
            <a:ln w="28575" cap="rnd">
              <a:solidFill>
                <a:srgbClr val="C75F93"/>
              </a:solidFill>
              <a:round/>
            </a:ln>
            <a:effectLst/>
          </c:spPr>
          <c:marker>
            <c:symbol val="circle"/>
            <c:size val="6"/>
            <c:spPr>
              <a:solidFill>
                <a:srgbClr val="C75F93"/>
              </a:solidFill>
              <a:ln w="9525">
                <a:noFill/>
              </a:ln>
              <a:effectLst/>
            </c:spPr>
          </c:marker>
          <c:cat>
            <c:strRef>
              <c:f>'2_utan_vinnumarkaðar'!$B$2:$C$2</c:f>
              <c:strCache>
                <c:ptCount val="2"/>
                <c:pt idx="0">
                  <c:v>2004-2006</c:v>
                </c:pt>
                <c:pt idx="1">
                  <c:v>2022-2023</c:v>
                </c:pt>
              </c:strCache>
            </c:strRef>
          </c:cat>
          <c:val>
            <c:numRef>
              <c:f>'2_utan_vinnumarkaðar'!$B$6:$C$6</c:f>
              <c:numCache>
                <c:formatCode>0%</c:formatCode>
                <c:ptCount val="2"/>
                <c:pt idx="0">
                  <c:v>1.5244242472939942E-2</c:v>
                </c:pt>
                <c:pt idx="1">
                  <c:v>4.6328115754515863E-3</c:v>
                </c:pt>
              </c:numCache>
            </c:numRef>
          </c:val>
          <c:smooth val="0"/>
          <c:extLst>
            <c:ext xmlns:c16="http://schemas.microsoft.com/office/drawing/2014/chart" uri="{C3380CC4-5D6E-409C-BE32-E72D297353CC}">
              <c16:uniqueId val="{00000006-C560-4D82-94CC-F79FE194E011}"/>
            </c:ext>
          </c:extLst>
        </c:ser>
        <c:dLbls>
          <c:showLegendKey val="0"/>
          <c:showVal val="0"/>
          <c:showCatName val="0"/>
          <c:showSerName val="0"/>
          <c:showPercent val="0"/>
          <c:showBubbleSize val="0"/>
        </c:dLbls>
        <c:marker val="1"/>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ayout>
        <c:manualLayout>
          <c:xMode val="edge"/>
          <c:yMode val="edge"/>
          <c:x val="0.66919191919191923"/>
          <c:y val="0.17561369213999065"/>
          <c:w val="0.33080808080808083"/>
          <c:h val="0.449289633459390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baseline="0"/>
              <a:t>Grunnsviðsmynd: Lýðfræðileg þróun hefur ekki mikil áhrif á hlutfall starfandi á spátímanum</a:t>
            </a:r>
          </a:p>
        </c:rich>
      </c:tx>
      <c:layout>
        <c:manualLayout>
          <c:xMode val="edge"/>
          <c:yMode val="edge"/>
          <c:x val="9.5991769872987248E-4"/>
          <c:y val="2.314811500835123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6.1039972178823718E-2"/>
          <c:y val="0.17171296296296296"/>
          <c:w val="0.68215659135206919"/>
          <c:h val="0.6459266881412552"/>
        </c:manualLayout>
      </c:layout>
      <c:lineChart>
        <c:grouping val="standard"/>
        <c:varyColors val="0"/>
        <c:ser>
          <c:idx val="1"/>
          <c:order val="0"/>
          <c:tx>
            <c:strRef>
              <c:f>'2_hlutfall_starfandi'!$B$1</c:f>
              <c:strCache>
                <c:ptCount val="1"/>
                <c:pt idx="0">
                  <c:v>Hlutfall starfandi</c:v>
                </c:pt>
              </c:strCache>
            </c:strRef>
          </c:tx>
          <c:spPr>
            <a:ln w="28575" cap="rnd">
              <a:solidFill>
                <a:srgbClr val="C8DEF6"/>
              </a:solidFill>
              <a:round/>
            </a:ln>
            <a:effectLst/>
          </c:spPr>
          <c:marker>
            <c:symbol val="none"/>
          </c:marker>
          <c:cat>
            <c:numRef>
              <c:f>'2_hlutfall_starfandi'!$A$2:$A$51</c:f>
              <c:numCache>
                <c:formatCode>General</c:formatCode>
                <c:ptCount val="5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numCache>
            </c:numRef>
          </c:cat>
          <c:val>
            <c:numRef>
              <c:f>'2_hlutfall_starfandi'!$B$2:$B$51</c:f>
              <c:numCache>
                <c:formatCode>0%</c:formatCode>
                <c:ptCount val="50"/>
                <c:pt idx="0">
                  <c:v>0.76436690580452804</c:v>
                </c:pt>
                <c:pt idx="1">
                  <c:v>0.77699962473833406</c:v>
                </c:pt>
                <c:pt idx="2">
                  <c:v>0.78876788570677303</c:v>
                </c:pt>
                <c:pt idx="3">
                  <c:v>0.77242234213212779</c:v>
                </c:pt>
                <c:pt idx="4">
                  <c:v>0.7064650856277227</c:v>
                </c:pt>
                <c:pt idx="5">
                  <c:v>0.70608877911325252</c:v>
                </c:pt>
                <c:pt idx="6">
                  <c:v>0.71799575207569033</c:v>
                </c:pt>
                <c:pt idx="7">
                  <c:v>0.72554075596944068</c:v>
                </c:pt>
                <c:pt idx="8">
                  <c:v>0.73438915682615924</c:v>
                </c:pt>
                <c:pt idx="9">
                  <c:v>0.74167592213092992</c:v>
                </c:pt>
                <c:pt idx="10">
                  <c:v>0.75438464086405621</c:v>
                </c:pt>
                <c:pt idx="11">
                  <c:v>0.77515218821980914</c:v>
                </c:pt>
                <c:pt idx="12">
                  <c:v>0.78714630059731239</c:v>
                </c:pt>
                <c:pt idx="13">
                  <c:v>0.78720701325652886</c:v>
                </c:pt>
                <c:pt idx="14">
                  <c:v>0.76624483815105904</c:v>
                </c:pt>
                <c:pt idx="15">
                  <c:v>0.72034398829296187</c:v>
                </c:pt>
                <c:pt idx="16">
                  <c:v>0.72316962571843479</c:v>
                </c:pt>
                <c:pt idx="17">
                  <c:v>0.75543266961665256</c:v>
                </c:pt>
                <c:pt idx="18">
                  <c:v>0.76550358656868245</c:v>
                </c:pt>
              </c:numCache>
            </c:numRef>
          </c:val>
          <c:smooth val="0"/>
          <c:extLst>
            <c:ext xmlns:c16="http://schemas.microsoft.com/office/drawing/2014/chart" uri="{C3380CC4-5D6E-409C-BE32-E72D297353CC}">
              <c16:uniqueId val="{00000001-BCE5-46AE-84E2-2A62F39FDD47}"/>
            </c:ext>
          </c:extLst>
        </c:ser>
        <c:ser>
          <c:idx val="0"/>
          <c:order val="1"/>
          <c:tx>
            <c:strRef>
              <c:f>'2_hlutfall_starfandi'!$C$1</c:f>
              <c:strCache>
                <c:ptCount val="1"/>
                <c:pt idx="0">
                  <c:v>Hlutfall starfandi</c:v>
                </c:pt>
              </c:strCache>
            </c:strRef>
          </c:tx>
          <c:spPr>
            <a:ln w="28575" cap="rnd">
              <a:solidFill>
                <a:srgbClr val="003D85"/>
              </a:solidFill>
              <a:round/>
            </a:ln>
            <a:effectLst/>
          </c:spPr>
          <c:marker>
            <c:symbol val="none"/>
          </c:marker>
          <c:cat>
            <c:numRef>
              <c:f>'2_hlutfall_starfandi'!$A$2:$A$51</c:f>
              <c:numCache>
                <c:formatCode>General</c:formatCode>
                <c:ptCount val="5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numCache>
            </c:numRef>
          </c:cat>
          <c:val>
            <c:numRef>
              <c:f>'2_hlutfall_starfandi'!$C$2:$C$51</c:f>
              <c:numCache>
                <c:formatCode>0%</c:formatCode>
                <c:ptCount val="50"/>
                <c:pt idx="20">
                  <c:v>0.74098096200052388</c:v>
                </c:pt>
                <c:pt idx="21">
                  <c:v>0.74155473163656827</c:v>
                </c:pt>
                <c:pt idx="22">
                  <c:v>0.74215380224129357</c:v>
                </c:pt>
                <c:pt idx="23">
                  <c:v>0.74324683045978512</c:v>
                </c:pt>
                <c:pt idx="24">
                  <c:v>0.74484318362830171</c:v>
                </c:pt>
                <c:pt idx="25">
                  <c:v>0.7464893502600437</c:v>
                </c:pt>
                <c:pt idx="26">
                  <c:v>0.74826235886157877</c:v>
                </c:pt>
                <c:pt idx="27">
                  <c:v>0.75007974014415491</c:v>
                </c:pt>
                <c:pt idx="28">
                  <c:v>0.75165654536844584</c:v>
                </c:pt>
                <c:pt idx="29">
                  <c:v>0.75309069456905819</c:v>
                </c:pt>
                <c:pt idx="30">
                  <c:v>0.75445137006519647</c:v>
                </c:pt>
                <c:pt idx="31">
                  <c:v>0.75517072383126649</c:v>
                </c:pt>
                <c:pt idx="32">
                  <c:v>0.75566226022739236</c:v>
                </c:pt>
                <c:pt idx="33">
                  <c:v>0.75642191101655054</c:v>
                </c:pt>
                <c:pt idx="34">
                  <c:v>0.75727144477492292</c:v>
                </c:pt>
                <c:pt idx="35">
                  <c:v>0.75793510292603883</c:v>
                </c:pt>
                <c:pt idx="36">
                  <c:v>0.758390277751397</c:v>
                </c:pt>
                <c:pt idx="37">
                  <c:v>0.7583676018772505</c:v>
                </c:pt>
                <c:pt idx="38">
                  <c:v>0.75772168448793042</c:v>
                </c:pt>
                <c:pt idx="39">
                  <c:v>0.75700702536906084</c:v>
                </c:pt>
                <c:pt idx="40">
                  <c:v>0.75610970704493496</c:v>
                </c:pt>
                <c:pt idx="41">
                  <c:v>0.75518109282039425</c:v>
                </c:pt>
                <c:pt idx="42">
                  <c:v>0.7546665426146858</c:v>
                </c:pt>
                <c:pt idx="43">
                  <c:v>0.7543317421060961</c:v>
                </c:pt>
                <c:pt idx="44">
                  <c:v>0.75368214492717234</c:v>
                </c:pt>
                <c:pt idx="45">
                  <c:v>0.75274733091982582</c:v>
                </c:pt>
                <c:pt idx="46">
                  <c:v>0.75193196503545034</c:v>
                </c:pt>
                <c:pt idx="47">
                  <c:v>0.75096431014752085</c:v>
                </c:pt>
                <c:pt idx="48">
                  <c:v>0.74976280858072641</c:v>
                </c:pt>
                <c:pt idx="49">
                  <c:v>0.74876177794982979</c:v>
                </c:pt>
              </c:numCache>
            </c:numRef>
          </c:val>
          <c:smooth val="0"/>
          <c:extLst>
            <c:ext xmlns:c16="http://schemas.microsoft.com/office/drawing/2014/chart" uri="{C3380CC4-5D6E-409C-BE32-E72D297353CC}">
              <c16:uniqueId val="{00000006-AAA8-429C-A67C-FB910B321905}"/>
            </c:ext>
          </c:extLst>
        </c:ser>
        <c:ser>
          <c:idx val="3"/>
          <c:order val="2"/>
          <c:tx>
            <c:strRef>
              <c:f>'2_hlutfall_starfandi'!$D$1</c:f>
              <c:strCache>
                <c:ptCount val="1"/>
                <c:pt idx="0">
                  <c:v>Hlutfall starfandi</c:v>
                </c:pt>
              </c:strCache>
            </c:strRef>
          </c:tx>
          <c:spPr>
            <a:ln w="28575" cap="rnd">
              <a:solidFill>
                <a:srgbClr val="F7E5ED"/>
              </a:solidFill>
              <a:round/>
            </a:ln>
            <a:effectLst/>
          </c:spPr>
          <c:marker>
            <c:symbol val="none"/>
          </c:marker>
          <c:cat>
            <c:numRef>
              <c:f>'2_hlutfall_starfandi'!$A$2:$A$51</c:f>
              <c:numCache>
                <c:formatCode>General</c:formatCode>
                <c:ptCount val="5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numCache>
            </c:numRef>
          </c:cat>
          <c:val>
            <c:numRef>
              <c:f>'2_hlutfall_starfandi'!$D$2:$D$51</c:f>
              <c:numCache>
                <c:formatCode>0%</c:formatCode>
                <c:ptCount val="50"/>
                <c:pt idx="0">
                  <c:v>0.5529497799375872</c:v>
                </c:pt>
                <c:pt idx="1">
                  <c:v>0.56572240245044547</c:v>
                </c:pt>
                <c:pt idx="2">
                  <c:v>0.57767949275513497</c:v>
                </c:pt>
                <c:pt idx="3">
                  <c:v>0.56733881829222765</c:v>
                </c:pt>
                <c:pt idx="4">
                  <c:v>0.5183407169253279</c:v>
                </c:pt>
                <c:pt idx="5">
                  <c:v>0.5159093905835217</c:v>
                </c:pt>
                <c:pt idx="6">
                  <c:v>0.52354553352436628</c:v>
                </c:pt>
                <c:pt idx="7">
                  <c:v>0.5296537952787953</c:v>
                </c:pt>
                <c:pt idx="8">
                  <c:v>0.53694251079417432</c:v>
                </c:pt>
                <c:pt idx="9">
                  <c:v>0.5433751022961002</c:v>
                </c:pt>
                <c:pt idx="10">
                  <c:v>0.55441099436107599</c:v>
                </c:pt>
                <c:pt idx="11">
                  <c:v>0.57233923980666412</c:v>
                </c:pt>
                <c:pt idx="12">
                  <c:v>0.58420607982925488</c:v>
                </c:pt>
                <c:pt idx="13">
                  <c:v>0.58682774983336972</c:v>
                </c:pt>
                <c:pt idx="14">
                  <c:v>0.57235007320436104</c:v>
                </c:pt>
                <c:pt idx="15">
                  <c:v>0.537619675997417</c:v>
                </c:pt>
                <c:pt idx="16">
                  <c:v>0.53915917120081858</c:v>
                </c:pt>
                <c:pt idx="17">
                  <c:v>0.56442675998297609</c:v>
                </c:pt>
                <c:pt idx="18">
                  <c:v>0.57412668128346755</c:v>
                </c:pt>
              </c:numCache>
            </c:numRef>
          </c:val>
          <c:smooth val="0"/>
          <c:extLst>
            <c:ext xmlns:c16="http://schemas.microsoft.com/office/drawing/2014/chart" uri="{C3380CC4-5D6E-409C-BE32-E72D297353CC}">
              <c16:uniqueId val="{00000008-AAA8-429C-A67C-FB910B321905}"/>
            </c:ext>
          </c:extLst>
        </c:ser>
        <c:ser>
          <c:idx val="2"/>
          <c:order val="3"/>
          <c:tx>
            <c:strRef>
              <c:f>'2_hlutfall_starfandi'!$E$1</c:f>
              <c:strCache>
                <c:ptCount val="1"/>
                <c:pt idx="0">
                  <c:v>Hlutfall starfandi</c:v>
                </c:pt>
              </c:strCache>
            </c:strRef>
          </c:tx>
          <c:spPr>
            <a:ln w="28575" cap="rnd">
              <a:solidFill>
                <a:srgbClr val="C75F93"/>
              </a:solidFill>
              <a:round/>
            </a:ln>
            <a:effectLst/>
          </c:spPr>
          <c:marker>
            <c:symbol val="none"/>
          </c:marker>
          <c:cat>
            <c:numRef>
              <c:f>'2_hlutfall_starfandi'!$A$2:$A$51</c:f>
              <c:numCache>
                <c:formatCode>General</c:formatCode>
                <c:ptCount val="5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numCache>
            </c:numRef>
          </c:cat>
          <c:val>
            <c:numRef>
              <c:f>'2_hlutfall_starfandi'!$E$2:$E$51</c:f>
              <c:numCache>
                <c:formatCode>0%</c:formatCode>
                <c:ptCount val="50"/>
                <c:pt idx="20">
                  <c:v>0.55744396325116086</c:v>
                </c:pt>
                <c:pt idx="21">
                  <c:v>0.55894679747467058</c:v>
                </c:pt>
                <c:pt idx="22">
                  <c:v>0.56008590947781745</c:v>
                </c:pt>
                <c:pt idx="23">
                  <c:v>0.56116126332579697</c:v>
                </c:pt>
                <c:pt idx="24">
                  <c:v>0.56223493804831759</c:v>
                </c:pt>
                <c:pt idx="25">
                  <c:v>0.56310747084136126</c:v>
                </c:pt>
                <c:pt idx="26">
                  <c:v>0.56363574125821003</c:v>
                </c:pt>
                <c:pt idx="27">
                  <c:v>0.56394551924789948</c:v>
                </c:pt>
                <c:pt idx="28">
                  <c:v>0.5642708868996904</c:v>
                </c:pt>
                <c:pt idx="29">
                  <c:v>0.56484754538876047</c:v>
                </c:pt>
                <c:pt idx="30">
                  <c:v>0.56553023406844094</c:v>
                </c:pt>
                <c:pt idx="31">
                  <c:v>0.56623383023993801</c:v>
                </c:pt>
                <c:pt idx="32">
                  <c:v>0.5666528064919325</c:v>
                </c:pt>
                <c:pt idx="33">
                  <c:v>0.56689683596335294</c:v>
                </c:pt>
                <c:pt idx="34">
                  <c:v>0.56743172856575352</c:v>
                </c:pt>
                <c:pt idx="35">
                  <c:v>0.5680053059987118</c:v>
                </c:pt>
                <c:pt idx="36">
                  <c:v>0.56856007865307312</c:v>
                </c:pt>
                <c:pt idx="37">
                  <c:v>0.56896453669988845</c:v>
                </c:pt>
                <c:pt idx="38">
                  <c:v>0.56923554041808522</c:v>
                </c:pt>
                <c:pt idx="39">
                  <c:v>0.5696162792380951</c:v>
                </c:pt>
                <c:pt idx="40">
                  <c:v>0.56996590957668181</c:v>
                </c:pt>
                <c:pt idx="41">
                  <c:v>0.57025559130795467</c:v>
                </c:pt>
                <c:pt idx="42">
                  <c:v>0.57041811499815942</c:v>
                </c:pt>
                <c:pt idx="43">
                  <c:v>0.57040838148367601</c:v>
                </c:pt>
                <c:pt idx="44">
                  <c:v>0.57030918319050716</c:v>
                </c:pt>
                <c:pt idx="45">
                  <c:v>0.57004687249118846</c:v>
                </c:pt>
                <c:pt idx="46">
                  <c:v>0.56972363895650746</c:v>
                </c:pt>
                <c:pt idx="47">
                  <c:v>0.56930159008583514</c:v>
                </c:pt>
                <c:pt idx="48">
                  <c:v>0.56863288885221597</c:v>
                </c:pt>
                <c:pt idx="49">
                  <c:v>0.5677385918368506</c:v>
                </c:pt>
              </c:numCache>
            </c:numRef>
          </c:val>
          <c:smooth val="0"/>
          <c:extLst>
            <c:ext xmlns:c16="http://schemas.microsoft.com/office/drawing/2014/chart" uri="{C3380CC4-5D6E-409C-BE32-E72D297353CC}">
              <c16:uniqueId val="{00000007-AAA8-429C-A67C-FB910B321905}"/>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ax val="0.8"/>
          <c:min val="0.4"/>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Þeim </a:t>
            </a:r>
            <a:r>
              <a:rPr lang="is-IS" sz="1000" u="sng"/>
              <a:t>fjölgar</a:t>
            </a:r>
            <a:r>
              <a:rPr lang="is-IS" sz="1000"/>
              <a:t> sem fá greitt úr lífeyrissjóðum...</a:t>
            </a:r>
          </a:p>
          <a:p>
            <a:pPr algn="l">
              <a:defRPr>
                <a:latin typeface="FiraGO SemiBold" panose="020B0603050000020004" pitchFamily="34" charset="0"/>
                <a:cs typeface="FiraGO SemiBold" panose="020B0603050000020004" pitchFamily="34" charset="0"/>
              </a:defRPr>
            </a:pPr>
            <a:endParaRPr lang="is-IS" sz="1000"/>
          </a:p>
          <a:p>
            <a:pPr algn="l">
              <a:defRPr>
                <a:latin typeface="FiraGO SemiBold" panose="020B0603050000020004" pitchFamily="34" charset="0"/>
                <a:cs typeface="FiraGO SemiBold" panose="020B0603050000020004" pitchFamily="34" charset="0"/>
              </a:defRPr>
            </a:pPr>
            <a:r>
              <a:rPr lang="is-IS" sz="800">
                <a:latin typeface="FiraGO Light" panose="020B0403050000020004" pitchFamily="34" charset="0"/>
                <a:cs typeface="FiraGO Light" panose="020B0403050000020004" pitchFamily="34" charset="0"/>
              </a:rPr>
              <a:t>Hlutfall</a:t>
            </a:r>
            <a:r>
              <a:rPr lang="is-IS" sz="800" baseline="0">
                <a:latin typeface="FiraGO Light" panose="020B0403050000020004" pitchFamily="34" charset="0"/>
                <a:cs typeface="FiraGO Light" panose="020B0403050000020004" pitchFamily="34" charset="0"/>
              </a:rPr>
              <a:t> í árgangi</a:t>
            </a:r>
            <a:endParaRPr lang="is-IS" sz="800">
              <a:latin typeface="FiraGO Light" panose="020B0403050000020004" pitchFamily="34" charset="0"/>
              <a:cs typeface="FiraGO Light" panose="020B0403050000020004" pitchFamily="34" charset="0"/>
            </a:endParaRPr>
          </a:p>
        </c:rich>
      </c:tx>
      <c:layout>
        <c:manualLayout>
          <c:xMode val="edge"/>
          <c:yMode val="edge"/>
          <c:x val="3.3943506257859174E-3"/>
          <c:y val="1.8711075366266264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0.12537357267640581"/>
          <c:y val="0.26932789521015199"/>
          <c:w val="0.85138145513161334"/>
          <c:h val="0.5334815610870004"/>
        </c:manualLayout>
      </c:layout>
      <c:lineChart>
        <c:grouping val="standard"/>
        <c:varyColors val="0"/>
        <c:ser>
          <c:idx val="1"/>
          <c:order val="0"/>
          <c:tx>
            <c:strRef>
              <c:f>'2_hlutfall_fær_lífeyri'!$A$2</c:f>
              <c:strCache>
                <c:ptCount val="1"/>
                <c:pt idx="0">
                  <c:v>60</c:v>
                </c:pt>
              </c:strCache>
            </c:strRef>
          </c:tx>
          <c:spPr>
            <a:ln w="28575" cap="rnd">
              <a:solidFill>
                <a:srgbClr val="2AB5B1"/>
              </a:solidFill>
              <a:round/>
            </a:ln>
            <a:effectLst/>
          </c:spPr>
          <c:marker>
            <c:symbol val="circle"/>
            <c:size val="5"/>
            <c:spPr>
              <a:solidFill>
                <a:srgbClr val="2AB5B1"/>
              </a:solidFill>
              <a:ln w="9525">
                <a:noFill/>
              </a:ln>
              <a:effectLst/>
            </c:spPr>
          </c:marker>
          <c:cat>
            <c:numRef>
              <c:f>'2_hlutfall_fær_lífeyri'!$B$1:$D$1</c:f>
              <c:numCache>
                <c:formatCode>General</c:formatCode>
                <c:ptCount val="3"/>
                <c:pt idx="0">
                  <c:v>2004</c:v>
                </c:pt>
                <c:pt idx="1">
                  <c:v>2014</c:v>
                </c:pt>
                <c:pt idx="2">
                  <c:v>2023</c:v>
                </c:pt>
              </c:numCache>
            </c:numRef>
          </c:cat>
          <c:val>
            <c:numRef>
              <c:f>'2_hlutfall_fær_lífeyri'!$B$2:$D$2</c:f>
              <c:numCache>
                <c:formatCode>0%</c:formatCode>
                <c:ptCount val="3"/>
                <c:pt idx="0">
                  <c:v>0.18101219061691901</c:v>
                </c:pt>
                <c:pt idx="1">
                  <c:v>0.16091658084449001</c:v>
                </c:pt>
                <c:pt idx="2">
                  <c:v>0.227320786635652</c:v>
                </c:pt>
              </c:numCache>
            </c:numRef>
          </c:val>
          <c:smooth val="0"/>
          <c:extLst>
            <c:ext xmlns:c16="http://schemas.microsoft.com/office/drawing/2014/chart" uri="{C3380CC4-5D6E-409C-BE32-E72D297353CC}">
              <c16:uniqueId val="{00000000-CE4D-49A9-8BC0-2BA01C0EC991}"/>
            </c:ext>
          </c:extLst>
        </c:ser>
        <c:ser>
          <c:idx val="0"/>
          <c:order val="1"/>
          <c:tx>
            <c:strRef>
              <c:f>'2_hlutfall_fær_lífeyri'!$A$3</c:f>
              <c:strCache>
                <c:ptCount val="1"/>
                <c:pt idx="0">
                  <c:v>65</c:v>
                </c:pt>
              </c:strCache>
            </c:strRef>
          </c:tx>
          <c:spPr>
            <a:ln w="28575" cap="rnd">
              <a:solidFill>
                <a:srgbClr val="C75F93"/>
              </a:solidFill>
              <a:round/>
            </a:ln>
            <a:effectLst/>
          </c:spPr>
          <c:marker>
            <c:symbol val="circle"/>
            <c:size val="6"/>
            <c:spPr>
              <a:solidFill>
                <a:srgbClr val="C75F93"/>
              </a:solidFill>
              <a:ln w="9525">
                <a:noFill/>
              </a:ln>
              <a:effectLst/>
            </c:spPr>
          </c:marker>
          <c:cat>
            <c:numRef>
              <c:f>'2_hlutfall_fær_lífeyri'!$B$1:$D$1</c:f>
              <c:numCache>
                <c:formatCode>General</c:formatCode>
                <c:ptCount val="3"/>
                <c:pt idx="0">
                  <c:v>2004</c:v>
                </c:pt>
                <c:pt idx="1">
                  <c:v>2014</c:v>
                </c:pt>
                <c:pt idx="2">
                  <c:v>2023</c:v>
                </c:pt>
              </c:numCache>
            </c:numRef>
          </c:cat>
          <c:val>
            <c:numRef>
              <c:f>'2_hlutfall_fær_lífeyri'!$B$3:$D$3</c:f>
              <c:numCache>
                <c:formatCode>0%</c:formatCode>
                <c:ptCount val="3"/>
                <c:pt idx="0">
                  <c:v>0.39340885684860999</c:v>
                </c:pt>
                <c:pt idx="1">
                  <c:v>0.43765060240963899</c:v>
                </c:pt>
                <c:pt idx="2">
                  <c:v>0.54814985060905497</c:v>
                </c:pt>
              </c:numCache>
            </c:numRef>
          </c:val>
          <c:smooth val="0"/>
          <c:extLst>
            <c:ext xmlns:c16="http://schemas.microsoft.com/office/drawing/2014/chart" uri="{C3380CC4-5D6E-409C-BE32-E72D297353CC}">
              <c16:uniqueId val="{00000001-CE4D-49A9-8BC0-2BA01C0EC991}"/>
            </c:ext>
          </c:extLst>
        </c:ser>
        <c:ser>
          <c:idx val="3"/>
          <c:order val="2"/>
          <c:tx>
            <c:strRef>
              <c:f>'2_hlutfall_fær_lífeyri'!$A$4</c:f>
              <c:strCache>
                <c:ptCount val="1"/>
                <c:pt idx="0">
                  <c:v>67</c:v>
                </c:pt>
              </c:strCache>
            </c:strRef>
          </c:tx>
          <c:spPr>
            <a:ln w="28575" cap="rnd">
              <a:solidFill>
                <a:srgbClr val="003D85"/>
              </a:solidFill>
              <a:round/>
            </a:ln>
            <a:effectLst/>
          </c:spPr>
          <c:marker>
            <c:symbol val="circle"/>
            <c:size val="6"/>
            <c:spPr>
              <a:solidFill>
                <a:srgbClr val="003D85"/>
              </a:solidFill>
              <a:ln w="9525">
                <a:noFill/>
              </a:ln>
              <a:effectLst/>
            </c:spPr>
          </c:marker>
          <c:cat>
            <c:numRef>
              <c:f>'2_hlutfall_fær_lífeyri'!$B$1:$D$1</c:f>
              <c:numCache>
                <c:formatCode>General</c:formatCode>
                <c:ptCount val="3"/>
                <c:pt idx="0">
                  <c:v>2004</c:v>
                </c:pt>
                <c:pt idx="1">
                  <c:v>2014</c:v>
                </c:pt>
                <c:pt idx="2">
                  <c:v>2023</c:v>
                </c:pt>
              </c:numCache>
            </c:numRef>
          </c:cat>
          <c:val>
            <c:numRef>
              <c:f>'2_hlutfall_fær_lífeyri'!$B$4:$D$4</c:f>
              <c:numCache>
                <c:formatCode>0%</c:formatCode>
                <c:ptCount val="3"/>
                <c:pt idx="0">
                  <c:v>0.69578622816032898</c:v>
                </c:pt>
                <c:pt idx="1">
                  <c:v>0.74886437378325799</c:v>
                </c:pt>
                <c:pt idx="2">
                  <c:v>0.79044720206040697</c:v>
                </c:pt>
              </c:numCache>
            </c:numRef>
          </c:val>
          <c:smooth val="0"/>
          <c:extLst>
            <c:ext xmlns:c16="http://schemas.microsoft.com/office/drawing/2014/chart" uri="{C3380CC4-5D6E-409C-BE32-E72D297353CC}">
              <c16:uniqueId val="{00000002-CE4D-49A9-8BC0-2BA01C0EC991}"/>
            </c:ext>
          </c:extLst>
        </c:ser>
        <c:ser>
          <c:idx val="2"/>
          <c:order val="3"/>
          <c:tx>
            <c:strRef>
              <c:f>'2_hlutfall_fær_lífeyri'!$A$5</c:f>
              <c:strCache>
                <c:ptCount val="1"/>
                <c:pt idx="0">
                  <c:v>70</c:v>
                </c:pt>
              </c:strCache>
            </c:strRef>
          </c:tx>
          <c:spPr>
            <a:ln w="28575" cap="rnd">
              <a:solidFill>
                <a:srgbClr val="8C7269"/>
              </a:solidFill>
              <a:round/>
            </a:ln>
            <a:effectLst/>
          </c:spPr>
          <c:marker>
            <c:symbol val="circle"/>
            <c:size val="6"/>
            <c:spPr>
              <a:solidFill>
                <a:srgbClr val="8C7269"/>
              </a:solidFill>
              <a:ln w="9525">
                <a:noFill/>
              </a:ln>
              <a:effectLst/>
            </c:spPr>
          </c:marker>
          <c:cat>
            <c:numRef>
              <c:f>'2_hlutfall_fær_lífeyri'!$B$1:$D$1</c:f>
              <c:numCache>
                <c:formatCode>General</c:formatCode>
                <c:ptCount val="3"/>
                <c:pt idx="0">
                  <c:v>2004</c:v>
                </c:pt>
                <c:pt idx="1">
                  <c:v>2014</c:v>
                </c:pt>
                <c:pt idx="2">
                  <c:v>2023</c:v>
                </c:pt>
              </c:numCache>
            </c:numRef>
          </c:cat>
          <c:val>
            <c:numRef>
              <c:f>'2_hlutfall_fær_lífeyri'!$B$5:$D$5</c:f>
              <c:numCache>
                <c:formatCode>0%</c:formatCode>
                <c:ptCount val="3"/>
                <c:pt idx="0">
                  <c:v>0.87671232876712302</c:v>
                </c:pt>
                <c:pt idx="1">
                  <c:v>0.90731325772389504</c:v>
                </c:pt>
                <c:pt idx="2">
                  <c:v>0.93510555121188399</c:v>
                </c:pt>
              </c:numCache>
            </c:numRef>
          </c:val>
          <c:smooth val="0"/>
          <c:extLst>
            <c:ext xmlns:c16="http://schemas.microsoft.com/office/drawing/2014/chart" uri="{C3380CC4-5D6E-409C-BE32-E72D297353CC}">
              <c16:uniqueId val="{00000003-CE4D-49A9-8BC0-2BA01C0EC991}"/>
            </c:ext>
          </c:extLst>
        </c:ser>
        <c:dLbls>
          <c:showLegendKey val="0"/>
          <c:showVal val="0"/>
          <c:showCatName val="0"/>
          <c:showSerName val="0"/>
          <c:showPercent val="0"/>
          <c:showBubbleSize val="0"/>
        </c:dLbls>
        <c:marker val="1"/>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 og</a:t>
            </a:r>
            <a:r>
              <a:rPr lang="is-IS" sz="1000" baseline="0"/>
              <a:t> </a:t>
            </a:r>
            <a:r>
              <a:rPr lang="is-IS" sz="1000" u="sng" baseline="0"/>
              <a:t>fækkar</a:t>
            </a:r>
            <a:r>
              <a:rPr lang="is-IS" sz="1000" baseline="0"/>
              <a:t> sem fá lífeyri almannatrygginga</a:t>
            </a:r>
            <a:endParaRPr lang="is-IS" sz="1000"/>
          </a:p>
          <a:p>
            <a:pPr algn="l">
              <a:defRPr>
                <a:latin typeface="FiraGO SemiBold" panose="020B0603050000020004" pitchFamily="34" charset="0"/>
                <a:cs typeface="FiraGO SemiBold" panose="020B0603050000020004" pitchFamily="34" charset="0"/>
              </a:defRPr>
            </a:pPr>
            <a:endParaRPr lang="is-IS" sz="1000"/>
          </a:p>
          <a:p>
            <a:pPr algn="l">
              <a:defRPr>
                <a:latin typeface="FiraGO SemiBold" panose="020B0603050000020004" pitchFamily="34" charset="0"/>
                <a:cs typeface="FiraGO SemiBold" panose="020B0603050000020004" pitchFamily="34" charset="0"/>
              </a:defRPr>
            </a:pPr>
            <a:r>
              <a:rPr lang="is-IS" sz="800">
                <a:latin typeface="FiraGO Light" panose="020B0403050000020004" pitchFamily="34" charset="0"/>
                <a:cs typeface="FiraGO Light" panose="020B0403050000020004" pitchFamily="34" charset="0"/>
              </a:rPr>
              <a:t>Hlutfall</a:t>
            </a:r>
            <a:r>
              <a:rPr lang="is-IS" sz="800" baseline="0">
                <a:latin typeface="FiraGO Light" panose="020B0403050000020004" pitchFamily="34" charset="0"/>
                <a:cs typeface="FiraGO Light" panose="020B0403050000020004" pitchFamily="34" charset="0"/>
              </a:rPr>
              <a:t> í árgangi</a:t>
            </a:r>
            <a:endParaRPr lang="is-IS" sz="800">
              <a:latin typeface="FiraGO Light" panose="020B0403050000020004" pitchFamily="34" charset="0"/>
              <a:cs typeface="FiraGO Light" panose="020B0403050000020004" pitchFamily="34" charset="0"/>
            </a:endParaRPr>
          </a:p>
        </c:rich>
      </c:tx>
      <c:layout>
        <c:manualLayout>
          <c:xMode val="edge"/>
          <c:yMode val="edge"/>
          <c:x val="3.3943506257859174E-3"/>
          <c:y val="1.8711075366266264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0.12537357267640581"/>
          <c:y val="0.26932789521015199"/>
          <c:w val="0.85138145513161334"/>
          <c:h val="0.5334815610870004"/>
        </c:manualLayout>
      </c:layout>
      <c:lineChart>
        <c:grouping val="standard"/>
        <c:varyColors val="0"/>
        <c:ser>
          <c:idx val="1"/>
          <c:order val="0"/>
          <c:tx>
            <c:strRef>
              <c:f>'2_hlutfall_fær_lífeyri'!$A$2</c:f>
              <c:strCache>
                <c:ptCount val="1"/>
                <c:pt idx="0">
                  <c:v>60</c:v>
                </c:pt>
              </c:strCache>
            </c:strRef>
          </c:tx>
          <c:spPr>
            <a:ln w="28575" cap="rnd">
              <a:solidFill>
                <a:schemeClr val="accent2"/>
              </a:solidFill>
              <a:round/>
            </a:ln>
            <a:effectLst/>
          </c:spPr>
          <c:marker>
            <c:symbol val="circle"/>
            <c:size val="5"/>
            <c:spPr>
              <a:solidFill>
                <a:srgbClr val="2AB5B1"/>
              </a:solidFill>
              <a:ln w="9525">
                <a:noFill/>
              </a:ln>
              <a:effectLst/>
            </c:spPr>
          </c:marker>
          <c:cat>
            <c:numRef>
              <c:f>'2_hlutfall_fær_lífeyri'!$B$1:$D$1</c:f>
              <c:numCache>
                <c:formatCode>General</c:formatCode>
                <c:ptCount val="3"/>
                <c:pt idx="0">
                  <c:v>2004</c:v>
                </c:pt>
                <c:pt idx="1">
                  <c:v>2014</c:v>
                </c:pt>
                <c:pt idx="2">
                  <c:v>2023</c:v>
                </c:pt>
              </c:numCache>
            </c:numRef>
          </c:cat>
          <c:val>
            <c:numRef>
              <c:f>'2_hlutfall_fær_lífeyri'!$B$11:$D$11</c:f>
              <c:numCache>
                <c:formatCode>0%</c:formatCode>
                <c:ptCount val="3"/>
                <c:pt idx="0">
                  <c:v>0.16845216106390801</c:v>
                </c:pt>
                <c:pt idx="1">
                  <c:v>0.170185375901133</c:v>
                </c:pt>
                <c:pt idx="2">
                  <c:v>0.172975259039966</c:v>
                </c:pt>
              </c:numCache>
            </c:numRef>
          </c:val>
          <c:smooth val="0"/>
          <c:extLst>
            <c:ext xmlns:c16="http://schemas.microsoft.com/office/drawing/2014/chart" uri="{C3380CC4-5D6E-409C-BE32-E72D297353CC}">
              <c16:uniqueId val="{00000000-DFE7-467E-9229-EAF361ECC7B8}"/>
            </c:ext>
          </c:extLst>
        </c:ser>
        <c:ser>
          <c:idx val="0"/>
          <c:order val="1"/>
          <c:tx>
            <c:strRef>
              <c:f>'2_hlutfall_fær_lífeyri'!$A$3</c:f>
              <c:strCache>
                <c:ptCount val="1"/>
                <c:pt idx="0">
                  <c:v>65</c:v>
                </c:pt>
              </c:strCache>
            </c:strRef>
          </c:tx>
          <c:spPr>
            <a:ln w="28575" cap="rnd">
              <a:solidFill>
                <a:schemeClr val="accent1"/>
              </a:solidFill>
              <a:round/>
            </a:ln>
            <a:effectLst/>
          </c:spPr>
          <c:marker>
            <c:symbol val="circle"/>
            <c:size val="6"/>
            <c:spPr>
              <a:solidFill>
                <a:srgbClr val="C75F93"/>
              </a:solidFill>
              <a:ln w="9525">
                <a:noFill/>
              </a:ln>
              <a:effectLst/>
            </c:spPr>
          </c:marker>
          <c:cat>
            <c:numRef>
              <c:f>'2_hlutfall_fær_lífeyri'!$B$1:$D$1</c:f>
              <c:numCache>
                <c:formatCode>General</c:formatCode>
                <c:ptCount val="3"/>
                <c:pt idx="0">
                  <c:v>2004</c:v>
                </c:pt>
                <c:pt idx="1">
                  <c:v>2014</c:v>
                </c:pt>
                <c:pt idx="2">
                  <c:v>2023</c:v>
                </c:pt>
              </c:numCache>
            </c:numRef>
          </c:cat>
          <c:val>
            <c:numRef>
              <c:f>'2_hlutfall_fær_lífeyri'!$B$12:$D$12</c:f>
              <c:numCache>
                <c:formatCode>0%</c:formatCode>
                <c:ptCount val="3"/>
                <c:pt idx="0">
                  <c:v>0.228630278063852</c:v>
                </c:pt>
                <c:pt idx="1">
                  <c:v>0.21114457831325301</c:v>
                </c:pt>
                <c:pt idx="2">
                  <c:v>0.27005286141117002</c:v>
                </c:pt>
              </c:numCache>
            </c:numRef>
          </c:val>
          <c:smooth val="0"/>
          <c:extLst>
            <c:ext xmlns:c16="http://schemas.microsoft.com/office/drawing/2014/chart" uri="{C3380CC4-5D6E-409C-BE32-E72D297353CC}">
              <c16:uniqueId val="{00000001-DFE7-467E-9229-EAF361ECC7B8}"/>
            </c:ext>
          </c:extLst>
        </c:ser>
        <c:ser>
          <c:idx val="3"/>
          <c:order val="2"/>
          <c:tx>
            <c:strRef>
              <c:f>'2_hlutfall_fær_lífeyri'!$A$4</c:f>
              <c:strCache>
                <c:ptCount val="1"/>
                <c:pt idx="0">
                  <c:v>67</c:v>
                </c:pt>
              </c:strCache>
            </c:strRef>
          </c:tx>
          <c:spPr>
            <a:ln w="28575" cap="rnd">
              <a:solidFill>
                <a:schemeClr val="accent4"/>
              </a:solidFill>
              <a:round/>
            </a:ln>
            <a:effectLst/>
          </c:spPr>
          <c:marker>
            <c:symbol val="circle"/>
            <c:size val="6"/>
            <c:spPr>
              <a:solidFill>
                <a:srgbClr val="003D85"/>
              </a:solidFill>
              <a:ln w="9525">
                <a:noFill/>
              </a:ln>
              <a:effectLst/>
            </c:spPr>
          </c:marker>
          <c:cat>
            <c:numRef>
              <c:f>'2_hlutfall_fær_lífeyri'!$B$1:$D$1</c:f>
              <c:numCache>
                <c:formatCode>General</c:formatCode>
                <c:ptCount val="3"/>
                <c:pt idx="0">
                  <c:v>2004</c:v>
                </c:pt>
                <c:pt idx="1">
                  <c:v>2014</c:v>
                </c:pt>
                <c:pt idx="2">
                  <c:v>2023</c:v>
                </c:pt>
              </c:numCache>
            </c:numRef>
          </c:cat>
          <c:val>
            <c:numRef>
              <c:f>'2_hlutfall_fær_lífeyri'!$B$13:$D$13</c:f>
              <c:numCache>
                <c:formatCode>0%</c:formatCode>
                <c:ptCount val="3"/>
                <c:pt idx="0">
                  <c:v>0.66495375128468703</c:v>
                </c:pt>
                <c:pt idx="1">
                  <c:v>0.51654769630110298</c:v>
                </c:pt>
                <c:pt idx="2">
                  <c:v>0.47881058300163898</c:v>
                </c:pt>
              </c:numCache>
            </c:numRef>
          </c:val>
          <c:smooth val="0"/>
          <c:extLst>
            <c:ext xmlns:c16="http://schemas.microsoft.com/office/drawing/2014/chart" uri="{C3380CC4-5D6E-409C-BE32-E72D297353CC}">
              <c16:uniqueId val="{00000002-DFE7-467E-9229-EAF361ECC7B8}"/>
            </c:ext>
          </c:extLst>
        </c:ser>
        <c:ser>
          <c:idx val="2"/>
          <c:order val="3"/>
          <c:tx>
            <c:strRef>
              <c:f>'2_hlutfall_fær_lífeyri'!$A$5</c:f>
              <c:strCache>
                <c:ptCount val="1"/>
                <c:pt idx="0">
                  <c:v>70</c:v>
                </c:pt>
              </c:strCache>
            </c:strRef>
          </c:tx>
          <c:spPr>
            <a:ln w="28575" cap="rnd">
              <a:solidFill>
                <a:schemeClr val="accent3"/>
              </a:solidFill>
              <a:round/>
            </a:ln>
            <a:effectLst/>
          </c:spPr>
          <c:marker>
            <c:symbol val="circle"/>
            <c:size val="6"/>
            <c:spPr>
              <a:solidFill>
                <a:srgbClr val="8C7269"/>
              </a:solidFill>
              <a:ln w="9525">
                <a:noFill/>
              </a:ln>
              <a:effectLst/>
            </c:spPr>
          </c:marker>
          <c:cat>
            <c:numRef>
              <c:f>'2_hlutfall_fær_lífeyri'!$B$1:$D$1</c:f>
              <c:numCache>
                <c:formatCode>General</c:formatCode>
                <c:ptCount val="3"/>
                <c:pt idx="0">
                  <c:v>2004</c:v>
                </c:pt>
                <c:pt idx="1">
                  <c:v>2014</c:v>
                </c:pt>
                <c:pt idx="2">
                  <c:v>2023</c:v>
                </c:pt>
              </c:numCache>
            </c:numRef>
          </c:cat>
          <c:val>
            <c:numRef>
              <c:f>'2_hlutfall_fær_lífeyri'!$B$14:$D$14</c:f>
              <c:numCache>
                <c:formatCode>0%</c:formatCode>
                <c:ptCount val="3"/>
                <c:pt idx="0">
                  <c:v>0.85827186512118003</c:v>
                </c:pt>
                <c:pt idx="1">
                  <c:v>0.77590926867422805</c:v>
                </c:pt>
                <c:pt idx="2">
                  <c:v>0.68464946572843399</c:v>
                </c:pt>
              </c:numCache>
            </c:numRef>
          </c:val>
          <c:smooth val="0"/>
          <c:extLst>
            <c:ext xmlns:c16="http://schemas.microsoft.com/office/drawing/2014/chart" uri="{C3380CC4-5D6E-409C-BE32-E72D297353CC}">
              <c16:uniqueId val="{00000003-DFE7-467E-9229-EAF361ECC7B8}"/>
            </c:ext>
          </c:extLst>
        </c:ser>
        <c:dLbls>
          <c:showLegendKey val="0"/>
          <c:showVal val="0"/>
          <c:showCatName val="0"/>
          <c:showSerName val="0"/>
          <c:showPercent val="0"/>
          <c:showBubbleSize val="0"/>
        </c:dLbls>
        <c:marker val="1"/>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a:solidFill>
                  <a:srgbClr val="CA003B"/>
                </a:solidFill>
              </a:rPr>
              <a:t>Innstreymi</a:t>
            </a:r>
            <a:r>
              <a:rPr lang="is-IS"/>
              <a:t> frá</a:t>
            </a:r>
            <a:r>
              <a:rPr lang="is-IS" baseline="0"/>
              <a:t> sjóðfélögum til lífeyrissjóða snýst í </a:t>
            </a:r>
            <a:r>
              <a:rPr lang="is-IS" baseline="0">
                <a:solidFill>
                  <a:srgbClr val="3EB9DF"/>
                </a:solidFill>
              </a:rPr>
              <a:t>útstreymi</a:t>
            </a:r>
          </a:p>
          <a:p>
            <a:pPr algn="l">
              <a:defRPr sz="1000">
                <a:latin typeface="FiraGO SemiBold" panose="020B0603050000020004" pitchFamily="34" charset="0"/>
                <a:cs typeface="FiraGO SemiBold" panose="020B0603050000020004" pitchFamily="34" charset="0"/>
              </a:defRPr>
            </a:pPr>
            <a:r>
              <a:rPr lang="is-IS" sz="800" baseline="0">
                <a:latin typeface="FiraGO Light" panose="020B0403050000020004" pitchFamily="34" charset="0"/>
                <a:cs typeface="FiraGO Light" panose="020B0403050000020004" pitchFamily="34" charset="0"/>
              </a:rPr>
              <a:t>Iðgjöld sjóðfélaga umfram lífeyrisgreiðslur, % af VLF, sameignardeildir</a:t>
            </a:r>
            <a:endParaRPr lang="is-IS" sz="800">
              <a:latin typeface="FiraGO Light" panose="020B0403050000020004" pitchFamily="34" charset="0"/>
              <a:cs typeface="FiraGO Light" panose="020B0403050000020004" pitchFamily="34" charset="0"/>
            </a:endParaRPr>
          </a:p>
        </c:rich>
      </c:tx>
      <c:layout>
        <c:manualLayout>
          <c:xMode val="edge"/>
          <c:yMode val="edge"/>
          <c:x val="2.289454638904479E-3"/>
          <c:y val="2.5444884562545773E-4"/>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1.1375845837844784E-2"/>
          <c:y val="0.15629048524106898"/>
          <c:w val="0.95566885389326339"/>
          <c:h val="0.48607451813153429"/>
        </c:manualLayout>
      </c:layout>
      <c:barChart>
        <c:barDir val="col"/>
        <c:grouping val="clustered"/>
        <c:varyColors val="0"/>
        <c:ser>
          <c:idx val="1"/>
          <c:order val="0"/>
          <c:spPr>
            <a:solidFill>
              <a:srgbClr val="003D85"/>
            </a:solidFill>
            <a:ln w="19050">
              <a:noFill/>
            </a:ln>
            <a:effectLst/>
          </c:spPr>
          <c:invertIfNegative val="0"/>
          <c:dPt>
            <c:idx val="0"/>
            <c:invertIfNegative val="0"/>
            <c:bubble3D val="0"/>
            <c:spPr>
              <a:solidFill>
                <a:srgbClr val="CA003B"/>
              </a:solidFill>
              <a:ln w="19050">
                <a:noFill/>
              </a:ln>
              <a:effectLst/>
            </c:spPr>
            <c:extLst>
              <c:ext xmlns:c16="http://schemas.microsoft.com/office/drawing/2014/chart" uri="{C3380CC4-5D6E-409C-BE32-E72D297353CC}">
                <c16:uniqueId val="{0000000A-4ADE-4388-9EDF-A27ECCBBBEE5}"/>
              </c:ext>
            </c:extLst>
          </c:dPt>
          <c:dPt>
            <c:idx val="1"/>
            <c:invertIfNegative val="0"/>
            <c:bubble3D val="0"/>
            <c:spPr>
              <a:solidFill>
                <a:srgbClr val="CA003B"/>
              </a:solidFill>
              <a:ln w="19050">
                <a:noFill/>
              </a:ln>
              <a:effectLst/>
            </c:spPr>
            <c:extLst>
              <c:ext xmlns:c16="http://schemas.microsoft.com/office/drawing/2014/chart" uri="{C3380CC4-5D6E-409C-BE32-E72D297353CC}">
                <c16:uniqueId val="{0000000B-4ADE-4388-9EDF-A27ECCBBBEE5}"/>
              </c:ext>
            </c:extLst>
          </c:dPt>
          <c:dPt>
            <c:idx val="2"/>
            <c:invertIfNegative val="0"/>
            <c:bubble3D val="0"/>
            <c:spPr>
              <a:solidFill>
                <a:srgbClr val="3EB9DF"/>
              </a:solidFill>
              <a:ln w="19050">
                <a:noFill/>
              </a:ln>
              <a:effectLst/>
            </c:spPr>
            <c:extLst>
              <c:ext xmlns:c16="http://schemas.microsoft.com/office/drawing/2014/chart" uri="{C3380CC4-5D6E-409C-BE32-E72D297353CC}">
                <c16:uniqueId val="{00000009-4ADE-4388-9EDF-A27ECCBBBEE5}"/>
              </c:ext>
            </c:extLst>
          </c:dPt>
          <c:dPt>
            <c:idx val="3"/>
            <c:invertIfNegative val="0"/>
            <c:bubble3D val="0"/>
            <c:spPr>
              <a:solidFill>
                <a:srgbClr val="3EB9DF"/>
              </a:solidFill>
              <a:ln w="19050">
                <a:noFill/>
              </a:ln>
              <a:effectLst/>
            </c:spPr>
            <c:extLst>
              <c:ext xmlns:c16="http://schemas.microsoft.com/office/drawing/2014/chart" uri="{C3380CC4-5D6E-409C-BE32-E72D297353CC}">
                <c16:uniqueId val="{00000008-4ADE-4388-9EDF-A27ECCBBBEE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'2_lífeyrissjóðir'!$A$2:$A$5</c:f>
              <c:strCache>
                <c:ptCount val="4"/>
                <c:pt idx="0">
                  <c:v>2017</c:v>
                </c:pt>
                <c:pt idx="1">
                  <c:v>2022</c:v>
                </c:pt>
                <c:pt idx="2">
                  <c:v>2054
Sviðsmynd 1*</c:v>
                </c:pt>
                <c:pt idx="3">
                  <c:v>2054
Sviðsmynd 2**</c:v>
                </c:pt>
              </c:strCache>
            </c:strRef>
          </c:cat>
          <c:val>
            <c:numRef>
              <c:f>'2_lífeyrissjóðir'!$B$2:$B$5</c:f>
              <c:numCache>
                <c:formatCode>0.0%</c:formatCode>
                <c:ptCount val="4"/>
                <c:pt idx="0">
                  <c:v>9.8806148964439827E-3</c:v>
                </c:pt>
                <c:pt idx="1">
                  <c:v>5.5035473681905537E-3</c:v>
                </c:pt>
                <c:pt idx="2">
                  <c:v>-3.1500705571199687E-3</c:v>
                </c:pt>
                <c:pt idx="3">
                  <c:v>-3.6563508911077063E-2</c:v>
                </c:pt>
              </c:numCache>
            </c:numRef>
          </c:val>
          <c:extLst>
            <c:ext xmlns:c16="http://schemas.microsoft.com/office/drawing/2014/chart" uri="{C3380CC4-5D6E-409C-BE32-E72D297353CC}">
              <c16:uniqueId val="{00000001-BCE5-46AE-84E2-2A62F39FDD47}"/>
            </c:ext>
          </c:extLst>
        </c:ser>
        <c:dLbls>
          <c:showLegendKey val="0"/>
          <c:showVal val="0"/>
          <c:showCatName val="0"/>
          <c:showSerName val="0"/>
          <c:showPercent val="0"/>
          <c:showBubbleSize val="0"/>
        </c:dLbls>
        <c:gapWidth val="150"/>
        <c:axId val="1588382592"/>
        <c:axId val="1588383576"/>
      </c:bar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crossAx val="1588383576"/>
        <c:crosses val="autoZero"/>
        <c:auto val="1"/>
        <c:lblAlgn val="ctr"/>
        <c:lblOffset val="100"/>
        <c:noMultiLvlLbl val="0"/>
      </c:catAx>
      <c:valAx>
        <c:axId val="1588383576"/>
        <c:scaling>
          <c:orientation val="minMax"/>
          <c:min val="-5.000000000000001E-2"/>
        </c:scaling>
        <c:delete val="1"/>
        <c:axPos val="l"/>
        <c:majorGridlines>
          <c:spPr>
            <a:ln w="9525" cap="flat" cmpd="sng" algn="ctr">
              <a:solidFill>
                <a:schemeClr val="tx1">
                  <a:lumMod val="15000"/>
                  <a:lumOff val="85000"/>
                </a:schemeClr>
              </a:solidFill>
              <a:prstDash val="dash"/>
              <a:round/>
            </a:ln>
            <a:effectLst/>
          </c:spPr>
        </c:majorGridlines>
        <c:numFmt formatCode="0.0%" sourceLinked="1"/>
        <c:majorTickMark val="out"/>
        <c:minorTickMark val="none"/>
        <c:tickLblPos val="nextTo"/>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a:t>Stefna</a:t>
            </a:r>
            <a:r>
              <a:rPr lang="is-IS" baseline="0"/>
              <a:t> í alþjóðaviðskiptum hefur mjög mikil efnahagsáhrif til langs tíma</a:t>
            </a:r>
          </a:p>
          <a:p>
            <a:pPr algn="l">
              <a:defRPr sz="1000">
                <a:latin typeface="FiraGO SemiBold" panose="020B0603050000020004" pitchFamily="34" charset="0"/>
                <a:cs typeface="FiraGO SemiBold" panose="020B0603050000020004" pitchFamily="34" charset="0"/>
              </a:defRPr>
            </a:pPr>
            <a:r>
              <a:rPr lang="is-IS" baseline="0">
                <a:latin typeface="FiraGO Light" panose="020B0403050000020004" pitchFamily="34" charset="0"/>
                <a:cs typeface="FiraGO Light" panose="020B0403050000020004" pitchFamily="34" charset="0"/>
              </a:rPr>
              <a:t>Áhrif á landsframleiðslu 2020-2050*</a:t>
            </a:r>
            <a:endParaRPr lang="is-IS">
              <a:latin typeface="FiraGO Light" panose="020B0403050000020004" pitchFamily="34" charset="0"/>
              <a:cs typeface="FiraGO Light" panose="020B0403050000020004" pitchFamily="34" charset="0"/>
            </a:endParaRPr>
          </a:p>
        </c:rich>
      </c:tx>
      <c:layout>
        <c:manualLayout>
          <c:xMode val="edge"/>
          <c:yMode val="edge"/>
          <c:x val="2.0224534666118475E-2"/>
          <c:y val="2.314832597144869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8.1947351764405818E-2"/>
          <c:y val="0.20629521695667644"/>
          <c:w val="0.90138287608639678"/>
          <c:h val="0.33972986612513228"/>
        </c:manualLayout>
      </c:layout>
      <c:barChart>
        <c:barDir val="col"/>
        <c:grouping val="clustered"/>
        <c:varyColors val="0"/>
        <c:ser>
          <c:idx val="1"/>
          <c:order val="0"/>
          <c:tx>
            <c:strRef>
              <c:f>'2_áhrif_viðskipta'!$B$4</c:f>
              <c:strCache>
                <c:ptCount val="1"/>
                <c:pt idx="0">
                  <c:v>Heimurinn skiptist í tvær viðskiptablokkir</c:v>
                </c:pt>
              </c:strCache>
            </c:strRef>
          </c:tx>
          <c:spPr>
            <a:solidFill>
              <a:srgbClr val="CA003B"/>
            </a:solidFill>
            <a:ln w="19050">
              <a:noFill/>
            </a:ln>
            <a:effectLst/>
          </c:spPr>
          <c:invertIfNegative val="0"/>
          <c:cat>
            <c:strRef>
              <c:f>'2_áhrif_viðskipta'!$A$5:$A$12</c:f>
              <c:strCache>
                <c:ptCount val="8"/>
                <c:pt idx="0">
                  <c:v>S-Kórea</c:v>
                </c:pt>
                <c:pt idx="1">
                  <c:v>Kína</c:v>
                </c:pt>
                <c:pt idx="2">
                  <c:v>Þróunarríki</c:v>
                </c:pt>
                <c:pt idx="3">
                  <c:v>Indland</c:v>
                </c:pt>
                <c:pt idx="4">
                  <c:v>ESB</c:v>
                </c:pt>
                <c:pt idx="5">
                  <c:v>EFTA</c:v>
                </c:pt>
                <c:pt idx="6">
                  <c:v>Bandaríkin</c:v>
                </c:pt>
                <c:pt idx="7">
                  <c:v>Mexíkó</c:v>
                </c:pt>
              </c:strCache>
            </c:strRef>
          </c:cat>
          <c:val>
            <c:numRef>
              <c:f>'2_áhrif_viðskipta'!$B$5:$B$12</c:f>
              <c:numCache>
                <c:formatCode>0%</c:formatCode>
                <c:ptCount val="8"/>
                <c:pt idx="0">
                  <c:v>-0.1177</c:v>
                </c:pt>
                <c:pt idx="1">
                  <c:v>-9.6600000000000005E-2</c:v>
                </c:pt>
                <c:pt idx="2">
                  <c:v>-6.54E-2</c:v>
                </c:pt>
                <c:pt idx="3">
                  <c:v>-4.1700000000000001E-2</c:v>
                </c:pt>
                <c:pt idx="4">
                  <c:v>-3.8900000000000004E-2</c:v>
                </c:pt>
                <c:pt idx="5">
                  <c:v>-3.3799999999999997E-2</c:v>
                </c:pt>
                <c:pt idx="6">
                  <c:v>-2.63E-2</c:v>
                </c:pt>
                <c:pt idx="7">
                  <c:v>7.0999999999999995E-3</c:v>
                </c:pt>
              </c:numCache>
            </c:numRef>
          </c:val>
          <c:extLst>
            <c:ext xmlns:c16="http://schemas.microsoft.com/office/drawing/2014/chart" uri="{C3380CC4-5D6E-409C-BE32-E72D297353CC}">
              <c16:uniqueId val="{00000001-BCE5-46AE-84E2-2A62F39FDD47}"/>
            </c:ext>
          </c:extLst>
        </c:ser>
        <c:ser>
          <c:idx val="0"/>
          <c:order val="1"/>
          <c:tx>
            <c:strRef>
              <c:f>'2_áhrif_viðskipta'!$C$4</c:f>
              <c:strCache>
                <c:ptCount val="1"/>
                <c:pt idx="0">
                  <c:v>Viðskiptahömlur minnkaðar</c:v>
                </c:pt>
              </c:strCache>
            </c:strRef>
          </c:tx>
          <c:spPr>
            <a:solidFill>
              <a:srgbClr val="003D85"/>
            </a:solidFill>
            <a:ln w="19050">
              <a:noFill/>
            </a:ln>
            <a:effectLst/>
          </c:spPr>
          <c:invertIfNegative val="0"/>
          <c:cat>
            <c:strRef>
              <c:f>'2_áhrif_viðskipta'!$A$5:$A$12</c:f>
              <c:strCache>
                <c:ptCount val="8"/>
                <c:pt idx="0">
                  <c:v>S-Kórea</c:v>
                </c:pt>
                <c:pt idx="1">
                  <c:v>Kína</c:v>
                </c:pt>
                <c:pt idx="2">
                  <c:v>Þróunarríki</c:v>
                </c:pt>
                <c:pt idx="3">
                  <c:v>Indland</c:v>
                </c:pt>
                <c:pt idx="4">
                  <c:v>ESB</c:v>
                </c:pt>
                <c:pt idx="5">
                  <c:v>EFTA</c:v>
                </c:pt>
                <c:pt idx="6">
                  <c:v>Bandaríkin</c:v>
                </c:pt>
                <c:pt idx="7">
                  <c:v>Mexíkó</c:v>
                </c:pt>
              </c:strCache>
            </c:strRef>
          </c:cat>
          <c:val>
            <c:numRef>
              <c:f>'2_áhrif_viðskipta'!$C$5:$C$12</c:f>
              <c:numCache>
                <c:formatCode>0%</c:formatCode>
                <c:ptCount val="8"/>
                <c:pt idx="0">
                  <c:v>5.0700000000000002E-2</c:v>
                </c:pt>
                <c:pt idx="1">
                  <c:v>4.5400000000000003E-2</c:v>
                </c:pt>
                <c:pt idx="2">
                  <c:v>4.7699999999999992E-2</c:v>
                </c:pt>
                <c:pt idx="3">
                  <c:v>3.5499999999999997E-2</c:v>
                </c:pt>
                <c:pt idx="4">
                  <c:v>3.1200000000000002E-2</c:v>
                </c:pt>
                <c:pt idx="5">
                  <c:v>3.6699999999999997E-2</c:v>
                </c:pt>
                <c:pt idx="6">
                  <c:v>9.7000000000000003E-3</c:v>
                </c:pt>
                <c:pt idx="7">
                  <c:v>2.12E-2</c:v>
                </c:pt>
              </c:numCache>
            </c:numRef>
          </c:val>
          <c:extLst>
            <c:ext xmlns:c16="http://schemas.microsoft.com/office/drawing/2014/chart" uri="{C3380CC4-5D6E-409C-BE32-E72D297353CC}">
              <c16:uniqueId val="{00000005-E63E-40EC-8DF2-4E0387568093}"/>
            </c:ext>
          </c:extLst>
        </c:ser>
        <c:dLbls>
          <c:showLegendKey val="0"/>
          <c:showVal val="0"/>
          <c:showCatName val="0"/>
          <c:showSerName val="0"/>
          <c:showPercent val="0"/>
          <c:showBubbleSize val="0"/>
        </c:dLbls>
        <c:gapWidth val="150"/>
        <c:axId val="1588382592"/>
        <c:axId val="1588383576"/>
      </c:bar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ayout>
        <c:manualLayout>
          <c:xMode val="edge"/>
          <c:yMode val="edge"/>
          <c:x val="0.1497179400020775"/>
          <c:y val="0.76091227819638052"/>
          <c:w val="0.67679262930519024"/>
          <c:h val="0.1278129258232964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latin typeface="FiraGO SemiBold" panose="020B0603050000020004" pitchFamily="34" charset="0"/>
                <a:cs typeface="FiraGO SemiBold" panose="020B0603050000020004" pitchFamily="34" charset="0"/>
              </a:rPr>
              <a:t>Það hægir á fólksfjölgun samkvæmt mannfjöldaspá</a:t>
            </a:r>
          </a:p>
        </c:rich>
      </c:tx>
      <c:layout>
        <c:manualLayout>
          <c:xMode val="edge"/>
          <c:yMode val="edge"/>
          <c:x val="2.4567435034765283E-2"/>
          <c:y val="2.7777777777777776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0.42731104082576438"/>
          <c:y val="0.23652777777777778"/>
          <c:w val="0.51075409073359224"/>
          <c:h val="0.69912802566345877"/>
        </c:manualLayout>
      </c:layout>
      <c:barChart>
        <c:barDir val="bar"/>
        <c:grouping val="stacked"/>
        <c:varyColors val="0"/>
        <c:ser>
          <c:idx val="1"/>
          <c:order val="0"/>
          <c:spPr>
            <a:solidFill>
              <a:srgbClr val="003D85"/>
            </a:solidFill>
            <a:ln w="19050">
              <a:noFill/>
            </a:ln>
            <a:effectLst/>
          </c:spPr>
          <c:invertIfNegative val="0"/>
          <c:dLbls>
            <c:dLbl>
              <c:idx val="0"/>
              <c:layout>
                <c:manualLayout>
                  <c:x val="0.28111409768690387"/>
                  <c:y val="3.645377661125692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18-4F1C-B33C-049328562566}"/>
                </c:ext>
              </c:extLst>
            </c:dLbl>
            <c:dLbl>
              <c:idx val="5"/>
              <c:layout>
                <c:manualLayout>
                  <c:x val="0.20149587827937601"/>
                  <c:y val="4.6299941673959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518-4F1C-B33C-0493285625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'1_fólksfj_framlag'!$A$1:$F$1</c:f>
              <c:strCache>
                <c:ptCount val="6"/>
                <c:pt idx="0">
                  <c:v>Árleg fólksfjölgun 2014-2023</c:v>
                </c:pt>
                <c:pt idx="1">
                  <c:v>Færri börn fæðast</c:v>
                </c:pt>
                <c:pt idx="2">
                  <c:v>Minni nettó aðflutningur fólks</c:v>
                </c:pt>
                <c:pt idx="3">
                  <c:v>Áhrif öldrunar á dánartíðni</c:v>
                </c:pt>
                <c:pt idx="4">
                  <c:v>Minni aldursbundin dánartíðni</c:v>
                </c:pt>
                <c:pt idx="5">
                  <c:v>Árleg fólksfjölgun 2024-2053</c:v>
                </c:pt>
              </c:strCache>
            </c:strRef>
          </c:cat>
          <c:val>
            <c:numRef>
              <c:f>'1_fólksfj_framlag'!$A$2:$F$2</c:f>
              <c:numCache>
                <c:formatCode>General</c:formatCode>
                <c:ptCount val="6"/>
                <c:pt idx="0" formatCode="0.0%">
                  <c:v>1.8430000000000002E-2</c:v>
                </c:pt>
                <c:pt idx="5" formatCode="0.0%">
                  <c:v>1.3895124720810184E-2</c:v>
                </c:pt>
              </c:numCache>
            </c:numRef>
          </c:val>
          <c:extLst>
            <c:ext xmlns:c16="http://schemas.microsoft.com/office/drawing/2014/chart" uri="{C3380CC4-5D6E-409C-BE32-E72D297353CC}">
              <c16:uniqueId val="{00000001-BCE5-46AE-84E2-2A62F39FDD47}"/>
            </c:ext>
          </c:extLst>
        </c:ser>
        <c:ser>
          <c:idx val="0"/>
          <c:order val="1"/>
          <c:spPr>
            <a:noFill/>
            <a:ln w="19050">
              <a:noFill/>
            </a:ln>
            <a:effectLst/>
          </c:spPr>
          <c:invertIfNegative val="0"/>
          <c:cat>
            <c:strRef>
              <c:f>'1_fólksfj_framlag'!$A$1:$F$1</c:f>
              <c:strCache>
                <c:ptCount val="6"/>
                <c:pt idx="0">
                  <c:v>Árleg fólksfjölgun 2014-2023</c:v>
                </c:pt>
                <c:pt idx="1">
                  <c:v>Færri börn fæðast</c:v>
                </c:pt>
                <c:pt idx="2">
                  <c:v>Minni nettó aðflutningur fólks</c:v>
                </c:pt>
                <c:pt idx="3">
                  <c:v>Áhrif öldrunar á dánartíðni</c:v>
                </c:pt>
                <c:pt idx="4">
                  <c:v>Minni aldursbundin dánartíðni</c:v>
                </c:pt>
                <c:pt idx="5">
                  <c:v>Árleg fólksfjölgun 2024-2053</c:v>
                </c:pt>
              </c:strCache>
            </c:strRef>
          </c:cat>
          <c:val>
            <c:numRef>
              <c:f>'1_fólksfj_framlag'!$A$3:$F$3</c:f>
              <c:numCache>
                <c:formatCode>0.00%</c:formatCode>
                <c:ptCount val="6"/>
                <c:pt idx="1">
                  <c:v>1.6403448810438044E-2</c:v>
                </c:pt>
                <c:pt idx="2">
                  <c:v>1.3724096130420773E-2</c:v>
                </c:pt>
                <c:pt idx="3">
                  <c:v>1.1292295676533382E-2</c:v>
                </c:pt>
                <c:pt idx="4">
                  <c:v>1.1292295676533382E-2</c:v>
                </c:pt>
              </c:numCache>
            </c:numRef>
          </c:val>
          <c:extLst>
            <c:ext xmlns:c16="http://schemas.microsoft.com/office/drawing/2014/chart" uri="{C3380CC4-5D6E-409C-BE32-E72D297353CC}">
              <c16:uniqueId val="{00000005-E63E-40EC-8DF2-4E0387568093}"/>
            </c:ext>
          </c:extLst>
        </c:ser>
        <c:ser>
          <c:idx val="2"/>
          <c:order val="2"/>
          <c:spPr>
            <a:solidFill>
              <a:srgbClr val="CA003B"/>
            </a:solidFill>
            <a:ln>
              <a:noFill/>
            </a:ln>
            <a:effectLst/>
          </c:spPr>
          <c:invertIfNegative val="0"/>
          <c:dPt>
            <c:idx val="4"/>
            <c:invertIfNegative val="0"/>
            <c:bubble3D val="0"/>
            <c:spPr>
              <a:solidFill>
                <a:srgbClr val="60986E"/>
              </a:solidFill>
              <a:ln>
                <a:noFill/>
              </a:ln>
              <a:effectLst/>
            </c:spPr>
            <c:extLst>
              <c:ext xmlns:c16="http://schemas.microsoft.com/office/drawing/2014/chart" uri="{C3380CC4-5D6E-409C-BE32-E72D297353CC}">
                <c16:uniqueId val="{00000009-2518-4F1C-B33C-049328562566}"/>
              </c:ext>
            </c:extLst>
          </c:dPt>
          <c:cat>
            <c:strRef>
              <c:f>'1_fólksfj_framlag'!$A$1:$F$1</c:f>
              <c:strCache>
                <c:ptCount val="6"/>
                <c:pt idx="0">
                  <c:v>Árleg fólksfjölgun 2014-2023</c:v>
                </c:pt>
                <c:pt idx="1">
                  <c:v>Færri börn fæðast</c:v>
                </c:pt>
                <c:pt idx="2">
                  <c:v>Minni nettó aðflutningur fólks</c:v>
                </c:pt>
                <c:pt idx="3">
                  <c:v>Áhrif öldrunar á dánartíðni</c:v>
                </c:pt>
                <c:pt idx="4">
                  <c:v>Minni aldursbundin dánartíðni</c:v>
                </c:pt>
                <c:pt idx="5">
                  <c:v>Árleg fólksfjölgun 2024-2053</c:v>
                </c:pt>
              </c:strCache>
            </c:strRef>
          </c:cat>
          <c:val>
            <c:numRef>
              <c:f>'1_fólksfj_framlag'!$A$4:$F$4</c:f>
              <c:numCache>
                <c:formatCode>0.00%</c:formatCode>
                <c:ptCount val="6"/>
                <c:pt idx="1">
                  <c:v>2.0265511895619561E-3</c:v>
                </c:pt>
                <c:pt idx="2">
                  <c:v>2.6793526800172728E-3</c:v>
                </c:pt>
                <c:pt idx="3">
                  <c:v>2.4318004538873908E-3</c:v>
                </c:pt>
                <c:pt idx="4">
                  <c:v>2.6028290442768019E-3</c:v>
                </c:pt>
              </c:numCache>
            </c:numRef>
          </c:val>
          <c:extLst>
            <c:ext xmlns:c16="http://schemas.microsoft.com/office/drawing/2014/chart" uri="{C3380CC4-5D6E-409C-BE32-E72D297353CC}">
              <c16:uniqueId val="{00000004-844B-46D8-AD46-57E0ABED8F3D}"/>
            </c:ext>
          </c:extLst>
        </c:ser>
        <c:dLbls>
          <c:showLegendKey val="0"/>
          <c:showVal val="0"/>
          <c:showCatName val="0"/>
          <c:showSerName val="0"/>
          <c:showPercent val="0"/>
          <c:showBubbleSize val="0"/>
        </c:dLbls>
        <c:gapWidth val="150"/>
        <c:overlap val="100"/>
        <c:axId val="1588382592"/>
        <c:axId val="1588383576"/>
      </c:barChart>
      <c:catAx>
        <c:axId val="158838259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Hagvöxtur á mann</a:t>
            </a:r>
          </a:p>
        </c:rich>
      </c:tx>
      <c:layout>
        <c:manualLayout>
          <c:xMode val="edge"/>
          <c:yMode val="edge"/>
          <c:x val="4.6698469747861295E-3"/>
          <c:y val="1.1861384144137739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5.5209548266098016E-2"/>
          <c:y val="0.1829997689340751"/>
          <c:w val="0.91500334549726103"/>
          <c:h val="0.69461497899669988"/>
        </c:manualLayout>
      </c:layout>
      <c:lineChart>
        <c:grouping val="standard"/>
        <c:varyColors val="0"/>
        <c:ser>
          <c:idx val="1"/>
          <c:order val="0"/>
          <c:tx>
            <c:strRef>
              <c:f>'3_vlf_framreikningur'!$B$2</c:f>
              <c:strCache>
                <c:ptCount val="1"/>
                <c:pt idx="0">
                  <c:v> 1994-2023 </c:v>
                </c:pt>
              </c:strCache>
            </c:strRef>
          </c:tx>
          <c:spPr>
            <a:ln w="12700" cap="rnd">
              <a:solidFill>
                <a:sysClr val="window" lastClr="FFFFFF">
                  <a:lumMod val="85000"/>
                </a:sysClr>
              </a:solidFill>
              <a:round/>
            </a:ln>
            <a:effectLst/>
          </c:spPr>
          <c:marker>
            <c:symbol val="none"/>
          </c:marker>
          <c:cat>
            <c:strRef>
              <c:f>'3_vlf_framreikningur'!$A$3:$A$63</c:f>
              <c:strCache>
                <c:ptCount val="6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pt idx="40">
                  <c:v>2034</c:v>
                </c:pt>
                <c:pt idx="41">
                  <c:v>2035</c:v>
                </c:pt>
                <c:pt idx="42">
                  <c:v>2036</c:v>
                </c:pt>
                <c:pt idx="43">
                  <c:v>2037</c:v>
                </c:pt>
                <c:pt idx="44">
                  <c:v>2038</c:v>
                </c:pt>
                <c:pt idx="45">
                  <c:v>2039</c:v>
                </c:pt>
                <c:pt idx="46">
                  <c:v>2040</c:v>
                </c:pt>
                <c:pt idx="47">
                  <c:v>2041</c:v>
                </c:pt>
                <c:pt idx="48">
                  <c:v>2042</c:v>
                </c:pt>
                <c:pt idx="49">
                  <c:v>2043</c:v>
                </c:pt>
                <c:pt idx="50">
                  <c:v>2044</c:v>
                </c:pt>
                <c:pt idx="51">
                  <c:v>2045</c:v>
                </c:pt>
                <c:pt idx="52">
                  <c:v>2046</c:v>
                </c:pt>
                <c:pt idx="53">
                  <c:v>2047</c:v>
                </c:pt>
                <c:pt idx="54">
                  <c:v>2048</c:v>
                </c:pt>
                <c:pt idx="55">
                  <c:v>2049</c:v>
                </c:pt>
                <c:pt idx="56">
                  <c:v>2050</c:v>
                </c:pt>
                <c:pt idx="57">
                  <c:v>2051</c:v>
                </c:pt>
                <c:pt idx="58">
                  <c:v>2052</c:v>
                </c:pt>
                <c:pt idx="59">
                  <c:v>2053</c:v>
                </c:pt>
                <c:pt idx="60">
                  <c:v>2054</c:v>
                </c:pt>
              </c:strCache>
            </c:strRef>
          </c:cat>
          <c:val>
            <c:numRef>
              <c:f>'3_vlf_framreikningur'!$B$3:$B$63</c:f>
              <c:numCache>
                <c:formatCode>0%</c:formatCode>
                <c:ptCount val="61"/>
                <c:pt idx="0">
                  <c:v>2.5638115595374433E-2</c:v>
                </c:pt>
                <c:pt idx="1">
                  <c:v>-2.1992412037614706E-3</c:v>
                </c:pt>
                <c:pt idx="2">
                  <c:v>4.1960700423143482E-2</c:v>
                </c:pt>
                <c:pt idx="3">
                  <c:v>5.019359865375983E-2</c:v>
                </c:pt>
                <c:pt idx="4">
                  <c:v>6.3724330433984067E-2</c:v>
                </c:pt>
                <c:pt idx="5">
                  <c:v>2.7760404309565168E-2</c:v>
                </c:pt>
                <c:pt idx="6">
                  <c:v>3.7221450789975075E-2</c:v>
                </c:pt>
                <c:pt idx="7">
                  <c:v>2.4348524167310037E-2</c:v>
                </c:pt>
                <c:pt idx="8">
                  <c:v>-5.7391268842372778E-3</c:v>
                </c:pt>
                <c:pt idx="9">
                  <c:v>1.4752223823711219E-2</c:v>
                </c:pt>
                <c:pt idx="10">
                  <c:v>7.0326190058194404E-2</c:v>
                </c:pt>
                <c:pt idx="11">
                  <c:v>5.0300365902799848E-2</c:v>
                </c:pt>
                <c:pt idx="12">
                  <c:v>4.0817416833655029E-2</c:v>
                </c:pt>
                <c:pt idx="13">
                  <c:v>5.7136120893049203E-2</c:v>
                </c:pt>
                <c:pt idx="14">
                  <c:v>-3.1177474219016288E-3</c:v>
                </c:pt>
                <c:pt idx="15">
                  <c:v>-8.7995425654994852E-2</c:v>
                </c:pt>
                <c:pt idx="16">
                  <c:v>-2.3000773549058939E-2</c:v>
                </c:pt>
                <c:pt idx="17">
                  <c:v>3.7421931597924951E-2</c:v>
                </c:pt>
                <c:pt idx="18">
                  <c:v>6.2205578273086815E-3</c:v>
                </c:pt>
                <c:pt idx="19">
                  <c:v>3.6824910178306691E-2</c:v>
                </c:pt>
                <c:pt idx="20">
                  <c:v>4.4564754582498978E-3</c:v>
                </c:pt>
                <c:pt idx="21">
                  <c:v>3.3697614979695256E-2</c:v>
                </c:pt>
                <c:pt idx="22">
                  <c:v>5.3179747021801393E-2</c:v>
                </c:pt>
                <c:pt idx="23">
                  <c:v>2.1678951716790351E-2</c:v>
                </c:pt>
                <c:pt idx="24">
                  <c:v>1.9273628911404828E-2</c:v>
                </c:pt>
                <c:pt idx="25">
                  <c:v>-2.6416963168469643E-3</c:v>
                </c:pt>
                <c:pt idx="26">
                  <c:v>-8.1399445196344344E-2</c:v>
                </c:pt>
                <c:pt idx="27">
                  <c:v>3.9981629970096799E-2</c:v>
                </c:pt>
                <c:pt idx="28">
                  <c:v>7.0213080697925978E-2</c:v>
                </c:pt>
                <c:pt idx="29">
                  <c:v>2.150496517689815E-2</c:v>
                </c:pt>
              </c:numCache>
            </c:numRef>
          </c:val>
          <c:smooth val="0"/>
          <c:extLst>
            <c:ext xmlns:c16="http://schemas.microsoft.com/office/drawing/2014/chart" uri="{C3380CC4-5D6E-409C-BE32-E72D297353CC}">
              <c16:uniqueId val="{00000001-BCE5-46AE-84E2-2A62F39FDD47}"/>
            </c:ext>
          </c:extLst>
        </c:ser>
        <c:ser>
          <c:idx val="0"/>
          <c:order val="1"/>
          <c:tx>
            <c:strRef>
              <c:f>'3_vlf_framreikningur'!$D$2</c:f>
              <c:strCache>
                <c:ptCount val="1"/>
                <c:pt idx="0">
                  <c:v>Sviðsmynd með áföllum</c:v>
                </c:pt>
              </c:strCache>
            </c:strRef>
          </c:tx>
          <c:spPr>
            <a:ln w="28575" cap="rnd">
              <a:solidFill>
                <a:srgbClr val="3EB9DF"/>
              </a:solidFill>
              <a:round/>
            </a:ln>
            <a:effectLst/>
          </c:spPr>
          <c:marker>
            <c:symbol val="none"/>
          </c:marker>
          <c:cat>
            <c:strRef>
              <c:f>'3_vlf_framreikningur'!$A$3:$A$63</c:f>
              <c:strCache>
                <c:ptCount val="6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pt idx="40">
                  <c:v>2034</c:v>
                </c:pt>
                <c:pt idx="41">
                  <c:v>2035</c:v>
                </c:pt>
                <c:pt idx="42">
                  <c:v>2036</c:v>
                </c:pt>
                <c:pt idx="43">
                  <c:v>2037</c:v>
                </c:pt>
                <c:pt idx="44">
                  <c:v>2038</c:v>
                </c:pt>
                <c:pt idx="45">
                  <c:v>2039</c:v>
                </c:pt>
                <c:pt idx="46">
                  <c:v>2040</c:v>
                </c:pt>
                <c:pt idx="47">
                  <c:v>2041</c:v>
                </c:pt>
                <c:pt idx="48">
                  <c:v>2042</c:v>
                </c:pt>
                <c:pt idx="49">
                  <c:v>2043</c:v>
                </c:pt>
                <c:pt idx="50">
                  <c:v>2044</c:v>
                </c:pt>
                <c:pt idx="51">
                  <c:v>2045</c:v>
                </c:pt>
                <c:pt idx="52">
                  <c:v>2046</c:v>
                </c:pt>
                <c:pt idx="53">
                  <c:v>2047</c:v>
                </c:pt>
                <c:pt idx="54">
                  <c:v>2048</c:v>
                </c:pt>
                <c:pt idx="55">
                  <c:v>2049</c:v>
                </c:pt>
                <c:pt idx="56">
                  <c:v>2050</c:v>
                </c:pt>
                <c:pt idx="57">
                  <c:v>2051</c:v>
                </c:pt>
                <c:pt idx="58">
                  <c:v>2052</c:v>
                </c:pt>
                <c:pt idx="59">
                  <c:v>2053</c:v>
                </c:pt>
                <c:pt idx="60">
                  <c:v>2054</c:v>
                </c:pt>
              </c:strCache>
            </c:strRef>
          </c:cat>
          <c:val>
            <c:numRef>
              <c:f>'3_vlf_framreikningur'!$D$3:$D$63</c:f>
              <c:numCache>
                <c:formatCode>0%</c:formatCode>
                <c:ptCount val="61"/>
                <c:pt idx="30" formatCode="0.0%">
                  <c:v>-2.1194242766974458E-2</c:v>
                </c:pt>
                <c:pt idx="31" formatCode="0.0%">
                  <c:v>4.7135303202316958E-3</c:v>
                </c:pt>
                <c:pt idx="32" formatCode="0.0%">
                  <c:v>5.2369837746115699E-3</c:v>
                </c:pt>
                <c:pt idx="33" formatCode="0.0%">
                  <c:v>5.7576091059270418E-3</c:v>
                </c:pt>
                <c:pt idx="34" formatCode="0.0%">
                  <c:v>2.4400503403252394E-3</c:v>
                </c:pt>
                <c:pt idx="35" formatCode="0.0%">
                  <c:v>4.905084155105266E-3</c:v>
                </c:pt>
                <c:pt idx="36" formatCode="0.0%">
                  <c:v>-4.1571346268935216E-2</c:v>
                </c:pt>
                <c:pt idx="37" formatCode="0.0%">
                  <c:v>2.2026441983880485E-2</c:v>
                </c:pt>
                <c:pt idx="38" formatCode="0.0%">
                  <c:v>1.6900245947787385E-2</c:v>
                </c:pt>
                <c:pt idx="39" formatCode="0.0%">
                  <c:v>1.7348675345506326E-2</c:v>
                </c:pt>
                <c:pt idx="40" formatCode="0.0%">
                  <c:v>1.2938015459585728E-2</c:v>
                </c:pt>
                <c:pt idx="41" formatCode="0.0%">
                  <c:v>1.3313981706860822E-2</c:v>
                </c:pt>
                <c:pt idx="42" formatCode="0.0%">
                  <c:v>1.3590247532428767E-2</c:v>
                </c:pt>
                <c:pt idx="43" formatCode="0.0%">
                  <c:v>1.3508159644614715E-2</c:v>
                </c:pt>
                <c:pt idx="44" formatCode="0.0%">
                  <c:v>1.3413495699226896E-2</c:v>
                </c:pt>
                <c:pt idx="45" formatCode="0.0%">
                  <c:v>1.3757220486281918E-2</c:v>
                </c:pt>
                <c:pt idx="46" formatCode="0.0%">
                  <c:v>-5.5822790898545471E-2</c:v>
                </c:pt>
                <c:pt idx="47" formatCode="0.0%">
                  <c:v>2.4759724731269417E-2</c:v>
                </c:pt>
                <c:pt idx="48" formatCode="0.0%">
                  <c:v>1.9364177564155538E-2</c:v>
                </c:pt>
                <c:pt idx="49" formatCode="0.0%">
                  <c:v>1.9280705037191259E-2</c:v>
                </c:pt>
                <c:pt idx="50" formatCode="0.0%">
                  <c:v>1.4323773139123475E-2</c:v>
                </c:pt>
                <c:pt idx="51" formatCode="0.0%">
                  <c:v>1.4434188193816588E-2</c:v>
                </c:pt>
                <c:pt idx="52" formatCode="0.0%">
                  <c:v>1.4324226351364544E-2</c:v>
                </c:pt>
                <c:pt idx="53" formatCode="0.0%">
                  <c:v>1.4007888951512726E-2</c:v>
                </c:pt>
                <c:pt idx="54" formatCode="0.0%">
                  <c:v>1.43003998600435E-2</c:v>
                </c:pt>
                <c:pt idx="55" formatCode="0.0%">
                  <c:v>1.4091467781972344E-2</c:v>
                </c:pt>
                <c:pt idx="56" formatCode="0.0%">
                  <c:v>-5.6117469169396084E-2</c:v>
                </c:pt>
                <c:pt idx="57" formatCode="0.0%">
                  <c:v>2.4016675649914276E-2</c:v>
                </c:pt>
                <c:pt idx="58" formatCode="0.0%">
                  <c:v>1.871813979967718E-2</c:v>
                </c:pt>
                <c:pt idx="59" formatCode="0.0%">
                  <c:v>1.8298684803097265E-2</c:v>
                </c:pt>
                <c:pt idx="60" formatCode="0.0%">
                  <c:v>1.2673929973030074E-2</c:v>
                </c:pt>
              </c:numCache>
            </c:numRef>
          </c:val>
          <c:smooth val="0"/>
          <c:extLst>
            <c:ext xmlns:c16="http://schemas.microsoft.com/office/drawing/2014/chart" uri="{C3380CC4-5D6E-409C-BE32-E72D297353CC}">
              <c16:uniqueId val="{00000006-AAA8-429C-A67C-FB910B321905}"/>
            </c:ext>
          </c:extLst>
        </c:ser>
        <c:ser>
          <c:idx val="3"/>
          <c:order val="2"/>
          <c:tx>
            <c:strRef>
              <c:f>'3_vlf_framreikningur'!$C$2</c:f>
              <c:strCache>
                <c:ptCount val="1"/>
                <c:pt idx="0">
                  <c:v>Sviðsmynd án áfalla</c:v>
                </c:pt>
              </c:strCache>
            </c:strRef>
          </c:tx>
          <c:spPr>
            <a:ln w="28575" cap="rnd">
              <a:solidFill>
                <a:srgbClr val="223377"/>
              </a:solidFill>
              <a:round/>
            </a:ln>
            <a:effectLst/>
          </c:spPr>
          <c:marker>
            <c:symbol val="none"/>
          </c:marker>
          <c:cat>
            <c:strRef>
              <c:f>'3_vlf_framreikningur'!$A$3:$A$63</c:f>
              <c:strCache>
                <c:ptCount val="6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pt idx="40">
                  <c:v>2034</c:v>
                </c:pt>
                <c:pt idx="41">
                  <c:v>2035</c:v>
                </c:pt>
                <c:pt idx="42">
                  <c:v>2036</c:v>
                </c:pt>
                <c:pt idx="43">
                  <c:v>2037</c:v>
                </c:pt>
                <c:pt idx="44">
                  <c:v>2038</c:v>
                </c:pt>
                <c:pt idx="45">
                  <c:v>2039</c:v>
                </c:pt>
                <c:pt idx="46">
                  <c:v>2040</c:v>
                </c:pt>
                <c:pt idx="47">
                  <c:v>2041</c:v>
                </c:pt>
                <c:pt idx="48">
                  <c:v>2042</c:v>
                </c:pt>
                <c:pt idx="49">
                  <c:v>2043</c:v>
                </c:pt>
                <c:pt idx="50">
                  <c:v>2044</c:v>
                </c:pt>
                <c:pt idx="51">
                  <c:v>2045</c:v>
                </c:pt>
                <c:pt idx="52">
                  <c:v>2046</c:v>
                </c:pt>
                <c:pt idx="53">
                  <c:v>2047</c:v>
                </c:pt>
                <c:pt idx="54">
                  <c:v>2048</c:v>
                </c:pt>
                <c:pt idx="55">
                  <c:v>2049</c:v>
                </c:pt>
                <c:pt idx="56">
                  <c:v>2050</c:v>
                </c:pt>
                <c:pt idx="57">
                  <c:v>2051</c:v>
                </c:pt>
                <c:pt idx="58">
                  <c:v>2052</c:v>
                </c:pt>
                <c:pt idx="59">
                  <c:v>2053</c:v>
                </c:pt>
                <c:pt idx="60">
                  <c:v>2054</c:v>
                </c:pt>
              </c:strCache>
            </c:strRef>
          </c:cat>
          <c:val>
            <c:numRef>
              <c:f>'3_vlf_framreikningur'!$C$3:$C$63</c:f>
              <c:numCache>
                <c:formatCode>0%</c:formatCode>
                <c:ptCount val="61"/>
                <c:pt idx="30" formatCode="0.0%">
                  <c:v>-2.1194242766974458E-2</c:v>
                </c:pt>
                <c:pt idx="31" formatCode="0.0%">
                  <c:v>4.7135303202316958E-3</c:v>
                </c:pt>
                <c:pt idx="32" formatCode="0.0%">
                  <c:v>5.2369837746115699E-3</c:v>
                </c:pt>
                <c:pt idx="33" formatCode="0.0%">
                  <c:v>5.7576091059270418E-3</c:v>
                </c:pt>
                <c:pt idx="34" formatCode="0.0%">
                  <c:v>2.4400503403252394E-3</c:v>
                </c:pt>
                <c:pt idx="35" formatCode="0.0%">
                  <c:v>4.905084155105266E-3</c:v>
                </c:pt>
                <c:pt idx="36" formatCode="0.0%">
                  <c:v>4.619904005351616E-3</c:v>
                </c:pt>
                <c:pt idx="37" formatCode="0.0%">
                  <c:v>1.2303116814305293E-2</c:v>
                </c:pt>
                <c:pt idx="38" formatCode="0.0%">
                  <c:v>1.2471961467156234E-2</c:v>
                </c:pt>
                <c:pt idx="39" formatCode="0.0%">
                  <c:v>1.3012376770408007E-2</c:v>
                </c:pt>
                <c:pt idx="40" formatCode="0.0%">
                  <c:v>1.3664527315532027E-2</c:v>
                </c:pt>
                <c:pt idx="41" formatCode="0.0%">
                  <c:v>1.4116890259832537E-2</c:v>
                </c:pt>
                <c:pt idx="42" formatCode="0.0%">
                  <c:v>1.4357922490820352E-2</c:v>
                </c:pt>
                <c:pt idx="43" formatCode="0.0%">
                  <c:v>1.4305478916834868E-2</c:v>
                </c:pt>
                <c:pt idx="44" formatCode="0.0%">
                  <c:v>1.4412469827347785E-2</c:v>
                </c:pt>
                <c:pt idx="45" formatCode="0.0%">
                  <c:v>1.4862540640596E-2</c:v>
                </c:pt>
                <c:pt idx="46" formatCode="0.0%">
                  <c:v>1.5214195616050086E-2</c:v>
                </c:pt>
                <c:pt idx="47" formatCode="0.0%">
                  <c:v>1.5571122958669914E-2</c:v>
                </c:pt>
                <c:pt idx="48" formatCode="0.0%">
                  <c:v>1.5406577653175102E-2</c:v>
                </c:pt>
                <c:pt idx="49" formatCode="0.0%">
                  <c:v>1.545188838240974E-2</c:v>
                </c:pt>
                <c:pt idx="50" formatCode="0.0%">
                  <c:v>1.5664456104753199E-2</c:v>
                </c:pt>
                <c:pt idx="51" formatCode="0.0%">
                  <c:v>1.5770667316904907E-2</c:v>
                </c:pt>
                <c:pt idx="52" formatCode="0.0%">
                  <c:v>1.5685925847982896E-2</c:v>
                </c:pt>
                <c:pt idx="53" formatCode="0.0%">
                  <c:v>1.5367980150549743E-2</c:v>
                </c:pt>
                <c:pt idx="54" formatCode="0.0%">
                  <c:v>1.5723636023770471E-2</c:v>
                </c:pt>
                <c:pt idx="55" formatCode="0.0%">
                  <c:v>1.5527766031824708E-2</c:v>
                </c:pt>
                <c:pt idx="56" formatCode="0.0%">
                  <c:v>1.5303870853713653E-2</c:v>
                </c:pt>
                <c:pt idx="57" formatCode="0.0%">
                  <c:v>1.5146127198430115E-2</c:v>
                </c:pt>
                <c:pt idx="58" formatCode="0.0%">
                  <c:v>1.5064055138206633E-2</c:v>
                </c:pt>
                <c:pt idx="59" formatCode="0.0%">
                  <c:v>1.470396136598362E-2</c:v>
                </c:pt>
                <c:pt idx="60" formatCode="0.0%">
                  <c:v>1.4168461408452293E-2</c:v>
                </c:pt>
              </c:numCache>
            </c:numRef>
          </c:val>
          <c:smooth val="0"/>
          <c:extLst>
            <c:ext xmlns:c16="http://schemas.microsoft.com/office/drawing/2014/chart" uri="{C3380CC4-5D6E-409C-BE32-E72D297353CC}">
              <c16:uniqueId val="{00000008-AAA8-429C-A67C-FB910B321905}"/>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tickLblSkip val="1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ayout>
        <c:manualLayout>
          <c:xMode val="edge"/>
          <c:yMode val="edge"/>
          <c:x val="1.0501215577718173E-2"/>
          <c:y val="8.1803759565014997E-2"/>
          <c:w val="0.6422061692903781"/>
          <c:h val="5.801418253389643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sz="1000">
                <a:latin typeface="FiraGO SemiBold" panose="020B0603050000020004" pitchFamily="34" charset="0"/>
                <a:cs typeface="FiraGO SemiBold" panose="020B0603050000020004" pitchFamily="34" charset="0"/>
              </a:rPr>
              <a:t>Landsframleiðsla á mann</a:t>
            </a:r>
          </a:p>
          <a:p>
            <a:pPr algn="l">
              <a:defRPr/>
            </a:pPr>
            <a:endParaRPr lang="is-IS" sz="1000"/>
          </a:p>
          <a:p>
            <a:pPr algn="l">
              <a:defRPr/>
            </a:pPr>
            <a:r>
              <a:rPr lang="is-IS" sz="800"/>
              <a:t>Þúsund krónur á mánuði,</a:t>
            </a:r>
            <a:r>
              <a:rPr lang="is-IS" sz="800" baseline="0"/>
              <a:t> verðlag 2023</a:t>
            </a:r>
            <a:endParaRPr lang="is-IS" sz="800"/>
          </a:p>
        </c:rich>
      </c:tx>
      <c:layout>
        <c:manualLayout>
          <c:xMode val="edge"/>
          <c:yMode val="edge"/>
          <c:x val="8.9018927278898736E-4"/>
          <c:y val="8.7654689043602425E-4"/>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autoTitleDeleted val="0"/>
    <c:plotArea>
      <c:layout>
        <c:manualLayout>
          <c:layoutTarget val="inner"/>
          <c:xMode val="edge"/>
          <c:yMode val="edge"/>
          <c:x val="5.7106932671667408E-2"/>
          <c:y val="0.16800092360392591"/>
          <c:w val="0.7504268478279924"/>
          <c:h val="0.69097541759322711"/>
        </c:manualLayout>
      </c:layout>
      <c:barChart>
        <c:barDir val="col"/>
        <c:grouping val="stacked"/>
        <c:varyColors val="0"/>
        <c:ser>
          <c:idx val="1"/>
          <c:order val="0"/>
          <c:spPr>
            <a:solidFill>
              <a:sysClr val="window" lastClr="FFFFFF">
                <a:lumMod val="95000"/>
              </a:sysClr>
            </a:solidFill>
            <a:ln w="19050">
              <a:noFill/>
            </a:ln>
            <a:effectLst/>
          </c:spPr>
          <c:invertIfNegative val="0"/>
          <c:cat>
            <c:strRef>
              <c:f>'3_vlf_framreikningur_2'!$A$1:$E$1</c:f>
              <c:strCache>
                <c:ptCount val="5"/>
                <c:pt idx="0">
                  <c:v>1993</c:v>
                </c:pt>
                <c:pt idx="1">
                  <c:v>2023</c:v>
                </c:pt>
                <c:pt idx="3">
                  <c:v>Sviðsmynd án
áfalla 2053</c:v>
                </c:pt>
                <c:pt idx="4">
                  <c:v>Sviðsmynd með áföllum 2053</c:v>
                </c:pt>
              </c:strCache>
            </c:strRef>
          </c:cat>
          <c:val>
            <c:numRef>
              <c:f>'3_vlf_framreikningur_2'!$A$2:$E$2</c:f>
              <c:numCache>
                <c:formatCode>General</c:formatCode>
                <c:ptCount val="5"/>
                <c:pt idx="1">
                  <c:v>518.43830634113954</c:v>
                </c:pt>
                <c:pt idx="3">
                  <c:v>959.68188270996211</c:v>
                </c:pt>
                <c:pt idx="4">
                  <c:v>959.68188270996211</c:v>
                </c:pt>
              </c:numCache>
            </c:numRef>
          </c:val>
          <c:extLst>
            <c:ext xmlns:c16="http://schemas.microsoft.com/office/drawing/2014/chart" uri="{C3380CC4-5D6E-409C-BE32-E72D297353CC}">
              <c16:uniqueId val="{00000000-A7C5-4D01-9581-2BB36E630D5E}"/>
            </c:ext>
          </c:extLst>
        </c:ser>
        <c:ser>
          <c:idx val="0"/>
          <c:order val="1"/>
          <c:spPr>
            <a:solidFill>
              <a:srgbClr val="3EB9DF"/>
            </a:solidFill>
            <a:ln w="19050">
              <a:noFill/>
            </a:ln>
            <a:effectLst/>
          </c:spPr>
          <c:invertIfNegative val="0"/>
          <c:cat>
            <c:strRef>
              <c:f>'3_vlf_framreikningur_2'!$A$1:$E$1</c:f>
              <c:strCache>
                <c:ptCount val="5"/>
                <c:pt idx="0">
                  <c:v>1993</c:v>
                </c:pt>
                <c:pt idx="1">
                  <c:v>2023</c:v>
                </c:pt>
                <c:pt idx="3">
                  <c:v>Sviðsmynd án
áfalla 2053</c:v>
                </c:pt>
                <c:pt idx="4">
                  <c:v>Sviðsmynd með áföllum 2053</c:v>
                </c:pt>
              </c:strCache>
            </c:strRef>
          </c:cat>
          <c:val>
            <c:numRef>
              <c:f>'3_vlf_framreikningur_2'!$A$3:$E$3</c:f>
              <c:numCache>
                <c:formatCode>_(* #,##0_);_(* \(#,##0\);_(* "-"_);_(@_)</c:formatCode>
                <c:ptCount val="5"/>
                <c:pt idx="0" formatCode="General">
                  <c:v>300.65135068061625</c:v>
                </c:pt>
                <c:pt idx="1">
                  <c:v>174.78826042546069</c:v>
                </c:pt>
              </c:numCache>
            </c:numRef>
          </c:val>
          <c:extLst>
            <c:ext xmlns:c16="http://schemas.microsoft.com/office/drawing/2014/chart" uri="{C3380CC4-5D6E-409C-BE32-E72D297353CC}">
              <c16:uniqueId val="{00000001-A7C5-4D01-9581-2BB36E630D5E}"/>
            </c:ext>
          </c:extLst>
        </c:ser>
        <c:ser>
          <c:idx val="2"/>
          <c:order val="2"/>
          <c:spPr>
            <a:solidFill>
              <a:srgbClr val="60986E"/>
            </a:solidFill>
            <a:ln>
              <a:noFill/>
            </a:ln>
            <a:effectLst/>
          </c:spPr>
          <c:invertIfNegative val="0"/>
          <c:cat>
            <c:strRef>
              <c:f>'3_vlf_framreikningur_2'!$A$1:$E$1</c:f>
              <c:strCache>
                <c:ptCount val="5"/>
                <c:pt idx="0">
                  <c:v>1993</c:v>
                </c:pt>
                <c:pt idx="1">
                  <c:v>2023</c:v>
                </c:pt>
                <c:pt idx="3">
                  <c:v>Sviðsmynd án
áfalla 2053</c:v>
                </c:pt>
                <c:pt idx="4">
                  <c:v>Sviðsmynd með áföllum 2053</c:v>
                </c:pt>
              </c:strCache>
            </c:strRef>
          </c:cat>
          <c:val>
            <c:numRef>
              <c:f>'3_vlf_framreikningur_2'!$A$4:$E$4</c:f>
              <c:numCache>
                <c:formatCode>_(* #,##0_);_(* \(#,##0\);_(* "-"_);_(@_)</c:formatCode>
                <c:ptCount val="5"/>
                <c:pt idx="0" formatCode="General">
                  <c:v>114.3283599130008</c:v>
                </c:pt>
                <c:pt idx="1">
                  <c:v>126.55027597333724</c:v>
                </c:pt>
              </c:numCache>
            </c:numRef>
          </c:val>
          <c:extLst>
            <c:ext xmlns:c16="http://schemas.microsoft.com/office/drawing/2014/chart" uri="{C3380CC4-5D6E-409C-BE32-E72D297353CC}">
              <c16:uniqueId val="{00000002-A7C5-4D01-9581-2BB36E630D5E}"/>
            </c:ext>
          </c:extLst>
        </c:ser>
        <c:ser>
          <c:idx val="3"/>
          <c:order val="3"/>
          <c:spPr>
            <a:solidFill>
              <a:srgbClr val="C75F93"/>
            </a:solidFill>
            <a:ln>
              <a:noFill/>
            </a:ln>
            <a:effectLst/>
          </c:spPr>
          <c:invertIfNegative val="0"/>
          <c:dLbls>
            <c:dLbl>
              <c:idx val="0"/>
              <c:layout>
                <c:manualLayout>
                  <c:x val="0"/>
                  <c:y val="-4.9620036359597657E-2"/>
                </c:manualLayout>
              </c:layout>
              <c:tx>
                <c:rich>
                  <a:bodyPr/>
                  <a:lstStyle/>
                  <a:p>
                    <a:fld id="{16D85FCB-5773-4DEB-ADD1-7375183DEBC2}" type="CELLRANGE">
                      <a:rPr lang="en-US"/>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7C5-4D01-9581-2BB36E630D5E}"/>
                </c:ext>
              </c:extLst>
            </c:dLbl>
            <c:dLbl>
              <c:idx val="1"/>
              <c:layout>
                <c:manualLayout>
                  <c:x val="2.0238818053025702E-3"/>
                  <c:y val="-6.446784630763025E-2"/>
                </c:manualLayout>
              </c:layout>
              <c:tx>
                <c:rich>
                  <a:bodyPr/>
                  <a:lstStyle/>
                  <a:p>
                    <a:fld id="{9EFB5937-8F1C-43DD-8234-A4C61DBA8E29}" type="CELLRANGE">
                      <a:rPr lang="en-US"/>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7C5-4D01-9581-2BB36E630D5E}"/>
                </c:ext>
              </c:extLst>
            </c:dLbl>
            <c:dLbl>
              <c:idx val="2"/>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5-A7C5-4D01-9581-2BB36E630D5E}"/>
                </c:ext>
              </c:extLst>
            </c:dLbl>
            <c:dLbl>
              <c:idx val="3"/>
              <c:layout>
                <c:manualLayout>
                  <c:x val="0"/>
                  <c:y val="-0.24006365852375361"/>
                </c:manualLayout>
              </c:layout>
              <c:tx>
                <c:rich>
                  <a:bodyPr/>
                  <a:lstStyle/>
                  <a:p>
                    <a:fld id="{ADBB4C81-9A92-44C3-B692-296965DF34F2}" type="CELLRANGE">
                      <a:rPr lang="en-US"/>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7C5-4D01-9581-2BB36E630D5E}"/>
                </c:ext>
              </c:extLst>
            </c:dLbl>
            <c:dLbl>
              <c:idx val="4"/>
              <c:layout>
                <c:manualLayout>
                  <c:x val="-2.7011650866046117E-3"/>
                  <c:y val="-0.14298587119817149"/>
                </c:manualLayout>
              </c:layout>
              <c:tx>
                <c:rich>
                  <a:bodyPr/>
                  <a:lstStyle/>
                  <a:p>
                    <a:fld id="{FBF36EB9-CE7C-4E81-8250-52C6EFF6707C}" type="CELLRANGE">
                      <a:rPr lang="en-US"/>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7C5-4D01-9581-2BB36E630D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'3_vlf_framreikningur_2'!$A$1:$E$1</c:f>
              <c:strCache>
                <c:ptCount val="5"/>
                <c:pt idx="0">
                  <c:v>1993</c:v>
                </c:pt>
                <c:pt idx="1">
                  <c:v>2023</c:v>
                </c:pt>
                <c:pt idx="3">
                  <c:v>Sviðsmynd án
áfalla 2053</c:v>
                </c:pt>
                <c:pt idx="4">
                  <c:v>Sviðsmynd með áföllum 2053</c:v>
                </c:pt>
              </c:strCache>
            </c:strRef>
          </c:cat>
          <c:val>
            <c:numRef>
              <c:f>'3_vlf_framreikningur_2'!$A$5:$E$5</c:f>
              <c:numCache>
                <c:formatCode>_(* #,##0_);_(* \(#,##0\);_(* "-"_);_(@_)</c:formatCode>
                <c:ptCount val="5"/>
                <c:pt idx="0" formatCode="General">
                  <c:v>103.45859574752251</c:v>
                </c:pt>
                <c:pt idx="1">
                  <c:v>139.90503997002475</c:v>
                </c:pt>
                <c:pt idx="3" formatCode="General">
                  <c:v>0</c:v>
                </c:pt>
                <c:pt idx="4" formatCode="General">
                  <c:v>0</c:v>
                </c:pt>
              </c:numCache>
            </c:numRef>
          </c:val>
          <c:extLst>
            <c:ext xmlns:c15="http://schemas.microsoft.com/office/drawing/2012/chart" uri="{02D57815-91ED-43cb-92C2-25804820EDAC}">
              <c15:datalabelsRange>
                <c15:f>'3_vlf_framreikningur_2'!$A$8:$E$8</c15:f>
                <c15:dlblRangeCache>
                  <c:ptCount val="5"/>
                </c15:dlblRangeCache>
              </c15:datalabelsRange>
            </c:ext>
            <c:ext xmlns:c16="http://schemas.microsoft.com/office/drawing/2014/chart" uri="{C3380CC4-5D6E-409C-BE32-E72D297353CC}">
              <c16:uniqueId val="{00000008-A7C5-4D01-9581-2BB36E630D5E}"/>
            </c:ext>
          </c:extLst>
        </c:ser>
        <c:ser>
          <c:idx val="4"/>
          <c:order val="4"/>
          <c:spPr>
            <a:solidFill>
              <a:srgbClr val="22337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FiraGO SemiBold" panose="020B0603050000020004" pitchFamily="34" charset="0"/>
                    <a:ea typeface="+mn-ea"/>
                    <a:cs typeface="FiraGO SemiBold" panose="020B06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'3_vlf_framreikningur_2'!$A$1:$E$1</c:f>
              <c:strCache>
                <c:ptCount val="5"/>
                <c:pt idx="0">
                  <c:v>1993</c:v>
                </c:pt>
                <c:pt idx="1">
                  <c:v>2023</c:v>
                </c:pt>
                <c:pt idx="3">
                  <c:v>Sviðsmynd án
áfalla 2053</c:v>
                </c:pt>
                <c:pt idx="4">
                  <c:v>Sviðsmynd með áföllum 2053</c:v>
                </c:pt>
              </c:strCache>
            </c:strRef>
          </c:cat>
          <c:val>
            <c:numRef>
              <c:f>'3_vlf_framreikningur_2'!$A$6:$E$6</c:f>
              <c:numCache>
                <c:formatCode>General</c:formatCode>
                <c:ptCount val="5"/>
                <c:pt idx="3" formatCode="0.0">
                  <c:v>411.56771429921127</c:v>
                </c:pt>
                <c:pt idx="4" formatCode="0.0">
                  <c:v>212.7929279461714</c:v>
                </c:pt>
              </c:numCache>
            </c:numRef>
          </c:val>
          <c:extLst>
            <c:ext xmlns:c16="http://schemas.microsoft.com/office/drawing/2014/chart" uri="{C3380CC4-5D6E-409C-BE32-E72D297353CC}">
              <c16:uniqueId val="{00000009-A7C5-4D01-9581-2BB36E630D5E}"/>
            </c:ext>
          </c:extLst>
        </c:ser>
        <c:dLbls>
          <c:showLegendKey val="0"/>
          <c:showVal val="0"/>
          <c:showCatName val="0"/>
          <c:showSerName val="0"/>
          <c:showPercent val="0"/>
          <c:showBubbleSize val="0"/>
        </c:dLbls>
        <c:gapWidth val="150"/>
        <c:overlap val="100"/>
        <c:axId val="1588382592"/>
        <c:axId val="1588383576"/>
      </c:bar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Verg landsframleiðsla</a:t>
            </a:r>
            <a:r>
              <a:rPr lang="is-IS" sz="1000" baseline="0"/>
              <a:t> </a:t>
            </a:r>
            <a:r>
              <a:rPr lang="is-IS" sz="1000" u="sng" baseline="0"/>
              <a:t>á mann</a:t>
            </a:r>
          </a:p>
          <a:p>
            <a:pPr algn="l">
              <a:defRPr>
                <a:latin typeface="FiraGO SemiBold" panose="020B0603050000020004" pitchFamily="34" charset="0"/>
                <a:cs typeface="FiraGO SemiBold" panose="020B0603050000020004" pitchFamily="34" charset="0"/>
              </a:defRPr>
            </a:pPr>
            <a:endParaRPr lang="is-IS" sz="1400" baseline="0"/>
          </a:p>
          <a:p>
            <a:pPr algn="l">
              <a:defRPr>
                <a:latin typeface="FiraGO SemiBold" panose="020B0603050000020004" pitchFamily="34" charset="0"/>
                <a:cs typeface="FiraGO SemiBold" panose="020B0603050000020004" pitchFamily="34" charset="0"/>
              </a:defRPr>
            </a:pPr>
            <a:r>
              <a:rPr lang="is-IS" sz="800" baseline="0">
                <a:latin typeface="FiraGO Light" panose="020B0403050000020004" pitchFamily="34" charset="0"/>
                <a:cs typeface="FiraGO Light" panose="020B0403050000020004" pitchFamily="34" charset="0"/>
              </a:rPr>
              <a:t>Milljónir króna á ári, verðlag 2023</a:t>
            </a:r>
            <a:endParaRPr lang="is-IS" sz="800">
              <a:latin typeface="FiraGO Light" panose="020B0403050000020004" pitchFamily="34" charset="0"/>
              <a:cs typeface="FiraGO Light" panose="020B0403050000020004" pitchFamily="34" charset="0"/>
            </a:endParaRPr>
          </a:p>
        </c:rich>
      </c:tx>
      <c:layout>
        <c:manualLayout>
          <c:xMode val="edge"/>
          <c:yMode val="edge"/>
          <c:x val="8.5323255216243378E-3"/>
          <c:y val="1.5115896657496124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5.4704938588907841E-2"/>
          <c:y val="0.35243588527337699"/>
          <c:w val="0.91532843446497969"/>
          <c:h val="0.54319767258008422"/>
        </c:manualLayout>
      </c:layout>
      <c:lineChart>
        <c:grouping val="standard"/>
        <c:varyColors val="0"/>
        <c:ser>
          <c:idx val="1"/>
          <c:order val="0"/>
          <c:tx>
            <c:strRef>
              <c:f>'3_vlf_framreikningur_3'!$B$1</c:f>
              <c:strCache>
                <c:ptCount val="1"/>
                <c:pt idx="0">
                  <c:v> 1994-2023 </c:v>
                </c:pt>
              </c:strCache>
            </c:strRef>
          </c:tx>
          <c:spPr>
            <a:ln w="12700" cap="rnd">
              <a:solidFill>
                <a:sysClr val="window" lastClr="FFFFFF">
                  <a:lumMod val="85000"/>
                </a:sysClr>
              </a:solidFill>
              <a:round/>
            </a:ln>
            <a:effectLst/>
          </c:spPr>
          <c:marker>
            <c:symbol val="none"/>
          </c:marker>
          <c:cat>
            <c:strRef>
              <c:f>'3_vlf_framreikningur_3'!$A$3:$A$63</c:f>
              <c:strCache>
                <c:ptCount val="6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pt idx="40">
                  <c:v>2034</c:v>
                </c:pt>
                <c:pt idx="41">
                  <c:v>2035</c:v>
                </c:pt>
                <c:pt idx="42">
                  <c:v>2036</c:v>
                </c:pt>
                <c:pt idx="43">
                  <c:v>2037</c:v>
                </c:pt>
                <c:pt idx="44">
                  <c:v>2038</c:v>
                </c:pt>
                <c:pt idx="45">
                  <c:v>2039</c:v>
                </c:pt>
                <c:pt idx="46">
                  <c:v>2040</c:v>
                </c:pt>
                <c:pt idx="47">
                  <c:v>2041</c:v>
                </c:pt>
                <c:pt idx="48">
                  <c:v>2042</c:v>
                </c:pt>
                <c:pt idx="49">
                  <c:v>2043</c:v>
                </c:pt>
                <c:pt idx="50">
                  <c:v>2044</c:v>
                </c:pt>
                <c:pt idx="51">
                  <c:v>2045</c:v>
                </c:pt>
                <c:pt idx="52">
                  <c:v>2046</c:v>
                </c:pt>
                <c:pt idx="53">
                  <c:v>2047</c:v>
                </c:pt>
                <c:pt idx="54">
                  <c:v>2048</c:v>
                </c:pt>
                <c:pt idx="55">
                  <c:v>2049</c:v>
                </c:pt>
                <c:pt idx="56">
                  <c:v>2050</c:v>
                </c:pt>
                <c:pt idx="57">
                  <c:v>2051</c:v>
                </c:pt>
                <c:pt idx="58">
                  <c:v>2052</c:v>
                </c:pt>
                <c:pt idx="59">
                  <c:v>2053</c:v>
                </c:pt>
                <c:pt idx="60">
                  <c:v>2054</c:v>
                </c:pt>
              </c:strCache>
            </c:strRef>
          </c:cat>
          <c:val>
            <c:numRef>
              <c:f>'3_vlf_framreikningur_3'!$B$3:$B$63</c:f>
              <c:numCache>
                <c:formatCode>_(* #,##0_);_(* \(#,##0\);_(* "-"_);_(@_)</c:formatCode>
                <c:ptCount val="61"/>
                <c:pt idx="0">
                  <c:v>6.3807610508182062</c:v>
                </c:pt>
                <c:pt idx="1">
                  <c:v>6.3667282182038907</c:v>
                </c:pt>
                <c:pt idx="2">
                  <c:v>6.6338805936435188</c:v>
                </c:pt>
                <c:pt idx="3">
                  <c:v>6.9668589336778277</c:v>
                </c:pt>
                <c:pt idx="4">
                  <c:v>7.4108173544544682</c:v>
                </c:pt>
                <c:pt idx="5">
                  <c:v>7.6165446404784669</c:v>
                </c:pt>
                <c:pt idx="6">
                  <c:v>7.9000434820036842</c:v>
                </c:pt>
                <c:pt idx="7">
                  <c:v>8.0923978816480506</c:v>
                </c:pt>
                <c:pt idx="8">
                  <c:v>8.0459545834075392</c:v>
                </c:pt>
                <c:pt idx="9">
                  <c:v>8.1646503062973821</c:v>
                </c:pt>
                <c:pt idx="10">
                  <c:v>8.7388390554967472</c:v>
                </c:pt>
                <c:pt idx="11">
                  <c:v>9.178405857553912</c:v>
                </c:pt>
                <c:pt idx="12">
                  <c:v>9.5530446753101508</c:v>
                </c:pt>
                <c:pt idx="13">
                  <c:v>10.098868590775371</c:v>
                </c:pt>
                <c:pt idx="14">
                  <c:v>10.067382869262358</c:v>
                </c:pt>
                <c:pt idx="15">
                  <c:v>9.1814992284498143</c:v>
                </c:pt>
                <c:pt idx="16">
                  <c:v>8.9703176438553811</c:v>
                </c:pt>
                <c:pt idx="17">
                  <c:v>9.3060042571353971</c:v>
                </c:pt>
                <c:pt idx="18">
                  <c:v>9.3638927947580886</c:v>
                </c:pt>
                <c:pt idx="19">
                  <c:v>9.708717305844349</c:v>
                </c:pt>
                <c:pt idx="20">
                  <c:v>9.7519839662489307</c:v>
                </c:pt>
                <c:pt idx="21">
                  <c:v>10.080602567231749</c:v>
                </c:pt>
                <c:pt idx="22">
                  <c:v>10.616686461584454</c:v>
                </c:pt>
                <c:pt idx="23">
                  <c:v>10.846845094777445</c:v>
                </c:pt>
                <c:pt idx="24">
                  <c:v>11.055903161993678</c:v>
                </c:pt>
                <c:pt idx="25">
                  <c:v>11.026696823331223</c:v>
                </c:pt>
                <c:pt idx="26">
                  <c:v>10.129129819563769</c:v>
                </c:pt>
                <c:pt idx="27">
                  <c:v>10.534108939928641</c:v>
                </c:pt>
                <c:pt idx="28">
                  <c:v>11.273741181008594</c:v>
                </c:pt>
                <c:pt idx="29">
                  <c:v>11.516182592519547</c:v>
                </c:pt>
              </c:numCache>
            </c:numRef>
          </c:val>
          <c:smooth val="0"/>
          <c:extLst>
            <c:ext xmlns:c16="http://schemas.microsoft.com/office/drawing/2014/chart" uri="{C3380CC4-5D6E-409C-BE32-E72D297353CC}">
              <c16:uniqueId val="{00000000-FAAF-4AE9-968D-68053130B6B9}"/>
            </c:ext>
          </c:extLst>
        </c:ser>
        <c:ser>
          <c:idx val="0"/>
          <c:order val="1"/>
          <c:tx>
            <c:strRef>
              <c:f>'3_vlf_framreikningur_3'!$E$1</c:f>
              <c:strCache>
                <c:ptCount val="1"/>
                <c:pt idx="0">
                  <c:v>LTH 2021</c:v>
                </c:pt>
              </c:strCache>
            </c:strRef>
          </c:tx>
          <c:spPr>
            <a:ln w="12700" cap="rnd">
              <a:solidFill>
                <a:srgbClr val="C75F93"/>
              </a:solidFill>
              <a:round/>
            </a:ln>
            <a:effectLst/>
          </c:spPr>
          <c:marker>
            <c:symbol val="none"/>
          </c:marker>
          <c:cat>
            <c:strRef>
              <c:f>'3_vlf_framreikningur_3'!$A$3:$A$63</c:f>
              <c:strCache>
                <c:ptCount val="6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pt idx="40">
                  <c:v>2034</c:v>
                </c:pt>
                <c:pt idx="41">
                  <c:v>2035</c:v>
                </c:pt>
                <c:pt idx="42">
                  <c:v>2036</c:v>
                </c:pt>
                <c:pt idx="43">
                  <c:v>2037</c:v>
                </c:pt>
                <c:pt idx="44">
                  <c:v>2038</c:v>
                </c:pt>
                <c:pt idx="45">
                  <c:v>2039</c:v>
                </c:pt>
                <c:pt idx="46">
                  <c:v>2040</c:v>
                </c:pt>
                <c:pt idx="47">
                  <c:v>2041</c:v>
                </c:pt>
                <c:pt idx="48">
                  <c:v>2042</c:v>
                </c:pt>
                <c:pt idx="49">
                  <c:v>2043</c:v>
                </c:pt>
                <c:pt idx="50">
                  <c:v>2044</c:v>
                </c:pt>
                <c:pt idx="51">
                  <c:v>2045</c:v>
                </c:pt>
                <c:pt idx="52">
                  <c:v>2046</c:v>
                </c:pt>
                <c:pt idx="53">
                  <c:v>2047</c:v>
                </c:pt>
                <c:pt idx="54">
                  <c:v>2048</c:v>
                </c:pt>
                <c:pt idx="55">
                  <c:v>2049</c:v>
                </c:pt>
                <c:pt idx="56">
                  <c:v>2050</c:v>
                </c:pt>
                <c:pt idx="57">
                  <c:v>2051</c:v>
                </c:pt>
                <c:pt idx="58">
                  <c:v>2052</c:v>
                </c:pt>
                <c:pt idx="59">
                  <c:v>2053</c:v>
                </c:pt>
                <c:pt idx="60">
                  <c:v>2054</c:v>
                </c:pt>
              </c:strCache>
            </c:strRef>
          </c:cat>
          <c:val>
            <c:numRef>
              <c:f>'3_vlf_framreikningur_3'!$E$3:$E$63</c:f>
              <c:numCache>
                <c:formatCode>General</c:formatCode>
                <c:ptCount val="61"/>
                <c:pt idx="27" formatCode="_(* #,##0_);_(* \(#,##0\);_(* &quot;-&quot;_);_(@_)">
                  <c:v>10.264047808221886</c:v>
                </c:pt>
                <c:pt idx="28" formatCode="_(* #,##0_);_(* \(#,##0\);_(* &quot;-&quot;_);_(@_)">
                  <c:v>10.5916324550876</c:v>
                </c:pt>
                <c:pt idx="29" formatCode="_(* #,##0_);_(* \(#,##0\);_(* &quot;-&quot;_);_(@_)">
                  <c:v>10.77870099385161</c:v>
                </c:pt>
                <c:pt idx="30" formatCode="_(* #,##0_);_(* \(#,##0\);_(* &quot;-&quot;_);_(@_)">
                  <c:v>10.856229213374611</c:v>
                </c:pt>
                <c:pt idx="31" formatCode="_(* #,##0_);_(* \(#,##0\);_(* &quot;-&quot;_);_(@_)">
                  <c:v>10.870257936160545</c:v>
                </c:pt>
                <c:pt idx="32" formatCode="_(* #,##0_);_(* \(#,##0\);_(* &quot;-&quot;_);_(@_)">
                  <c:v>11.013806620391197</c:v>
                </c:pt>
                <c:pt idx="33" formatCode="_(* #,##0_);_(* \(#,##0\);_(* &quot;-&quot;_);_(@_)">
                  <c:v>11.156054950589295</c:v>
                </c:pt>
                <c:pt idx="34" formatCode="_(* #,##0_);_(* \(#,##0\);_(* &quot;-&quot;_);_(@_)">
                  <c:v>11.335651753484129</c:v>
                </c:pt>
                <c:pt idx="35" formatCode="_(* #,##0_);_(* \(#,##0\);_(* &quot;-&quot;_);_(@_)">
                  <c:v>11.506390185124841</c:v>
                </c:pt>
                <c:pt idx="36" formatCode="_(* #,##0_);_(* \(#,##0\);_(* &quot;-&quot;_);_(@_)">
                  <c:v>11.675019210184828</c:v>
                </c:pt>
                <c:pt idx="37" formatCode="_(* #,##0_);_(* \(#,##0\);_(* &quot;-&quot;_);_(@_)">
                  <c:v>11.839702318096631</c:v>
                </c:pt>
                <c:pt idx="38" formatCode="_(* #,##0_);_(* \(#,##0\);_(* &quot;-&quot;_);_(@_)">
                  <c:v>12.0016972059294</c:v>
                </c:pt>
                <c:pt idx="39" formatCode="_(* #,##0_);_(* \(#,##0\);_(* &quot;-&quot;_);_(@_)">
                  <c:v>12.167125354925989</c:v>
                </c:pt>
                <c:pt idx="40" formatCode="_(* #,##0_);_(* \(#,##0\);_(* &quot;-&quot;_);_(@_)">
                  <c:v>12.341790246208697</c:v>
                </c:pt>
                <c:pt idx="41" formatCode="_(* #,##0_);_(* \(#,##0\);_(* &quot;-&quot;_);_(@_)">
                  <c:v>12.529998045551588</c:v>
                </c:pt>
                <c:pt idx="42" formatCode="_(* #,##0_);_(* \(#,##0\);_(* &quot;-&quot;_);_(@_)">
                  <c:v>12.726684587266416</c:v>
                </c:pt>
                <c:pt idx="43" formatCode="_(* #,##0_);_(* \(#,##0\);_(* &quot;-&quot;_);_(@_)">
                  <c:v>12.926609852927696</c:v>
                </c:pt>
                <c:pt idx="44" formatCode="_(* #,##0_);_(* \(#,##0\);_(* &quot;-&quot;_);_(@_)">
                  <c:v>13.132839249053214</c:v>
                </c:pt>
                <c:pt idx="45" formatCode="_(* #,##0_);_(* \(#,##0\);_(* &quot;-&quot;_);_(@_)">
                  <c:v>13.349616967603771</c:v>
                </c:pt>
                <c:pt idx="46" formatCode="_(* #,##0_);_(* \(#,##0\);_(* &quot;-&quot;_);_(@_)">
                  <c:v>13.577616839038653</c:v>
                </c:pt>
                <c:pt idx="47" formatCode="_(* #,##0_);_(* \(#,##0\);_(* &quot;-&quot;_);_(@_)">
                  <c:v>13.810365169363243</c:v>
                </c:pt>
                <c:pt idx="48" formatCode="_(* #,##0_);_(* \(#,##0\);_(* &quot;-&quot;_);_(@_)">
                  <c:v>14.044215028227429</c:v>
                </c:pt>
                <c:pt idx="49" formatCode="_(* #,##0_);_(* \(#,##0\);_(* &quot;-&quot;_);_(@_)">
                  <c:v>14.280424294621099</c:v>
                </c:pt>
                <c:pt idx="50" formatCode="_(* #,##0_);_(* \(#,##0\);_(* &quot;-&quot;_);_(@_)">
                  <c:v>14.521099952164798</c:v>
                </c:pt>
                <c:pt idx="51" formatCode="_(* #,##0_);_(* \(#,##0\);_(* &quot;-&quot;_);_(@_)">
                  <c:v>14.766859846787954</c:v>
                </c:pt>
                <c:pt idx="52" formatCode="_(* #,##0_);_(* \(#,##0\);_(* &quot;-&quot;_);_(@_)">
                  <c:v>15.015205194367542</c:v>
                </c:pt>
                <c:pt idx="53" formatCode="_(* #,##0_);_(* \(#,##0\);_(* &quot;-&quot;_);_(@_)">
                  <c:v>15.265462348634207</c:v>
                </c:pt>
                <c:pt idx="54" formatCode="_(* #,##0_);_(* \(#,##0\);_(* &quot;-&quot;_);_(@_)">
                  <c:v>15.51483988688442</c:v>
                </c:pt>
                <c:pt idx="55" formatCode="_(* #,##0_);_(* \(#,##0\);_(* &quot;-&quot;_);_(@_)">
                  <c:v>15.764700181658199</c:v>
                </c:pt>
                <c:pt idx="56" formatCode="_(* #,##0_);_(* \(#,##0\);_(* &quot;-&quot;_);_(@_)">
                  <c:v>16.015680864137536</c:v>
                </c:pt>
              </c:numCache>
            </c:numRef>
          </c:val>
          <c:smooth val="0"/>
          <c:extLst>
            <c:ext xmlns:c16="http://schemas.microsoft.com/office/drawing/2014/chart" uri="{C3380CC4-5D6E-409C-BE32-E72D297353CC}">
              <c16:uniqueId val="{00000001-FAAF-4AE9-968D-68053130B6B9}"/>
            </c:ext>
          </c:extLst>
        </c:ser>
        <c:ser>
          <c:idx val="3"/>
          <c:order val="2"/>
          <c:tx>
            <c:strRef>
              <c:f>'3_vlf_framreikningur_3'!$D$1</c:f>
              <c:strCache>
                <c:ptCount val="1"/>
                <c:pt idx="0">
                  <c:v>Sviðsmynd með áföllum</c:v>
                </c:pt>
              </c:strCache>
            </c:strRef>
          </c:tx>
          <c:spPr>
            <a:ln w="28575" cap="rnd">
              <a:solidFill>
                <a:srgbClr val="3EB9DF"/>
              </a:solidFill>
              <a:round/>
            </a:ln>
            <a:effectLst/>
          </c:spPr>
          <c:marker>
            <c:symbol val="none"/>
          </c:marker>
          <c:cat>
            <c:strRef>
              <c:f>'3_vlf_framreikningur_3'!$A$3:$A$63</c:f>
              <c:strCache>
                <c:ptCount val="6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pt idx="40">
                  <c:v>2034</c:v>
                </c:pt>
                <c:pt idx="41">
                  <c:v>2035</c:v>
                </c:pt>
                <c:pt idx="42">
                  <c:v>2036</c:v>
                </c:pt>
                <c:pt idx="43">
                  <c:v>2037</c:v>
                </c:pt>
                <c:pt idx="44">
                  <c:v>2038</c:v>
                </c:pt>
                <c:pt idx="45">
                  <c:v>2039</c:v>
                </c:pt>
                <c:pt idx="46">
                  <c:v>2040</c:v>
                </c:pt>
                <c:pt idx="47">
                  <c:v>2041</c:v>
                </c:pt>
                <c:pt idx="48">
                  <c:v>2042</c:v>
                </c:pt>
                <c:pt idx="49">
                  <c:v>2043</c:v>
                </c:pt>
                <c:pt idx="50">
                  <c:v>2044</c:v>
                </c:pt>
                <c:pt idx="51">
                  <c:v>2045</c:v>
                </c:pt>
                <c:pt idx="52">
                  <c:v>2046</c:v>
                </c:pt>
                <c:pt idx="53">
                  <c:v>2047</c:v>
                </c:pt>
                <c:pt idx="54">
                  <c:v>2048</c:v>
                </c:pt>
                <c:pt idx="55">
                  <c:v>2049</c:v>
                </c:pt>
                <c:pt idx="56">
                  <c:v>2050</c:v>
                </c:pt>
                <c:pt idx="57">
                  <c:v>2051</c:v>
                </c:pt>
                <c:pt idx="58">
                  <c:v>2052</c:v>
                </c:pt>
                <c:pt idx="59">
                  <c:v>2053</c:v>
                </c:pt>
                <c:pt idx="60">
                  <c:v>2054</c:v>
                </c:pt>
              </c:strCache>
            </c:strRef>
          </c:cat>
          <c:val>
            <c:numRef>
              <c:f>'3_vlf_framreikningur_3'!$D$3:$D$63</c:f>
              <c:numCache>
                <c:formatCode>General</c:formatCode>
                <c:ptCount val="61"/>
                <c:pt idx="29" formatCode="_(* #,##0_);_(* \(#,##0\);_(* &quot;-&quot;_);_(@_)">
                  <c:v>11.516182592519547</c:v>
                </c:pt>
                <c:pt idx="30" formatCode="_(* #,##0_);_(* \(#,##0\);_(* &quot;-&quot;_);_(@_)">
                  <c:v>11.272105822904882</c:v>
                </c:pt>
                <c:pt idx="31" formatCode="_(* #,##0_);_(* \(#,##0\);_(* &quot;-&quot;_);_(@_)">
                  <c:v>11.325237235474004</c:v>
                </c:pt>
                <c:pt idx="32" formatCode="_(* #,##0_);_(* \(#,##0\);_(* &quot;-&quot;_);_(@_)">
                  <c:v>11.384547319119807</c:v>
                </c:pt>
                <c:pt idx="33" formatCode="_(* #,##0_);_(* \(#,##0\);_(* &quot;-&quot;_);_(@_)">
                  <c:v>11.450095092431228</c:v>
                </c:pt>
                <c:pt idx="34" formatCode="_(* #,##0_);_(* \(#,##0\);_(* &quot;-&quot;_);_(@_)">
                  <c:v>11.478033900858271</c:v>
                </c:pt>
                <c:pt idx="35" formatCode="_(* #,##0_);_(* \(#,##0\);_(* &quot;-&quot;_);_(@_)">
                  <c:v>11.534334623077132</c:v>
                </c:pt>
                <c:pt idx="36" formatCode="_(* #,##0_);_(* \(#,##0\);_(* &quot;-&quot;_);_(@_)">
                  <c:v>11.054836804479425</c:v>
                </c:pt>
                <c:pt idx="37" formatCode="_(* #,##0_);_(* \(#,##0\);_(* &quot;-&quot;_);_(@_)">
                  <c:v>11.298335525994558</c:v>
                </c:pt>
                <c:pt idx="38" formatCode="_(* #,##0_);_(* \(#,##0\);_(* &quot;-&quot;_);_(@_)">
                  <c:v>11.48928017518449</c:v>
                </c:pt>
                <c:pt idx="39" formatCode="_(* #,##0_);_(* \(#,##0\);_(* &quot;-&quot;_);_(@_)">
                  <c:v>11.688603966897327</c:v>
                </c:pt>
                <c:pt idx="40" formatCode="_(* #,##0_);_(* \(#,##0\);_(* &quot;-&quot;_);_(@_)">
                  <c:v>11.839831305722019</c:v>
                </c:pt>
                <c:pt idx="41" formatCode="_(* #,##0_);_(* \(#,##0\);_(* &quot;-&quot;_);_(@_)">
                  <c:v>11.997466603138719</c:v>
                </c:pt>
                <c:pt idx="42" formatCode="_(* #,##0_);_(* \(#,##0\);_(* &quot;-&quot;_);_(@_)">
                  <c:v>12.16051514403742</c:v>
                </c:pt>
                <c:pt idx="43" formatCode="_(* #,##0_);_(* \(#,##0\);_(* &quot;-&quot;_);_(@_)">
                  <c:v>12.324781323963833</c:v>
                </c:pt>
                <c:pt idx="44" formatCode="_(* #,##0_);_(* \(#,##0\);_(* &quot;-&quot;_);_(@_)">
                  <c:v>12.490099725246735</c:v>
                </c:pt>
                <c:pt idx="45" formatCode="_(* #,##0_);_(* \(#,##0\);_(* &quot;-&quot;_);_(@_)">
                  <c:v>12.661928781062603</c:v>
                </c:pt>
                <c:pt idx="46" formatCode="_(* #,##0_);_(* \(#,##0\);_(* &quot;-&quot;_);_(@_)">
                  <c:v>11.95510457834507</c:v>
                </c:pt>
                <c:pt idx="47" formatCode="_(* #,##0_);_(* \(#,##0\);_(* &quot;-&quot;_);_(@_)">
                  <c:v>12.251109676838434</c:v>
                </c:pt>
                <c:pt idx="48" formatCode="_(* #,##0_);_(* \(#,##0\);_(* &quot;-&quot;_);_(@_)">
                  <c:v>12.488342339978677</c:v>
                </c:pt>
                <c:pt idx="49" formatCode="_(* #,##0_);_(* \(#,##0\);_(* &quot;-&quot;_);_(@_)">
                  <c:v>12.729126385039274</c:v>
                </c:pt>
                <c:pt idx="50" formatCode="_(* #,##0_);_(* \(#,##0\);_(* &quot;-&quot;_);_(@_)">
                  <c:v>12.911455503637807</c:v>
                </c:pt>
                <c:pt idx="51" formatCode="_(* #,##0_);_(* \(#,##0\);_(* &quot;-&quot;_);_(@_)">
                  <c:v>13.097821882233404</c:v>
                </c:pt>
                <c:pt idx="52" formatCode="_(* #,##0_);_(* \(#,##0\);_(* &quot;-&quot;_);_(@_)">
                  <c:v>13.285438047584371</c:v>
                </c:pt>
                <c:pt idx="53" formatCode="_(* #,##0_);_(* \(#,##0\);_(* &quot;-&quot;_);_(@_)">
                  <c:v>13.471538988427135</c:v>
                </c:pt>
                <c:pt idx="54" formatCode="_(* #,##0_);_(* \(#,##0\);_(* &quot;-&quot;_);_(@_)">
                  <c:v>13.664187382691807</c:v>
                </c:pt>
                <c:pt idx="55" formatCode="_(* #,##0_);_(* \(#,##0\);_(* &quot;-&quot;_);_(@_)">
                  <c:v>13.856735838961841</c:v>
                </c:pt>
                <c:pt idx="56" formatCode="_(* #,##0_);_(* \(#,##0\);_(* &quot;-&quot;_);_(@_)">
                  <c:v>13.079130892730435</c:v>
                </c:pt>
                <c:pt idx="57" formatCode="_(* #,##0_);_(* \(#,##0\);_(* &quot;-&quot;_);_(@_)">
                  <c:v>13.393248137163916</c:v>
                </c:pt>
                <c:pt idx="58" formatCode="_(* #,##0_);_(* \(#,##0\);_(* &quot;-&quot;_);_(@_)">
                  <c:v>13.643944828167115</c:v>
                </c:pt>
                <c:pt idx="59" formatCode="_(* #,##0_);_(* \(#,##0\);_(* &quot;-&quot;_);_(@_)">
                  <c:v>13.893611074048595</c:v>
                </c:pt>
                <c:pt idx="60" formatCode="_(* #,##0_);_(* \(#,##0\);_(* &quot;-&quot;_);_(@_)">
                  <c:v>14.069697727873601</c:v>
                </c:pt>
              </c:numCache>
            </c:numRef>
          </c:val>
          <c:smooth val="0"/>
          <c:extLst>
            <c:ext xmlns:c16="http://schemas.microsoft.com/office/drawing/2014/chart" uri="{C3380CC4-5D6E-409C-BE32-E72D297353CC}">
              <c16:uniqueId val="{00000002-FAAF-4AE9-968D-68053130B6B9}"/>
            </c:ext>
          </c:extLst>
        </c:ser>
        <c:ser>
          <c:idx val="2"/>
          <c:order val="3"/>
          <c:tx>
            <c:strRef>
              <c:f>'3_vlf_framreikningur_3'!$C$1</c:f>
              <c:strCache>
                <c:ptCount val="1"/>
                <c:pt idx="0">
                  <c:v>Sviðsmynd án áfalla</c:v>
                </c:pt>
              </c:strCache>
            </c:strRef>
          </c:tx>
          <c:spPr>
            <a:ln w="28575" cap="rnd">
              <a:solidFill>
                <a:srgbClr val="003D85"/>
              </a:solidFill>
              <a:round/>
            </a:ln>
            <a:effectLst/>
          </c:spPr>
          <c:marker>
            <c:symbol val="none"/>
          </c:marker>
          <c:cat>
            <c:strRef>
              <c:f>'3_vlf_framreikningur_3'!$A$3:$A$63</c:f>
              <c:strCache>
                <c:ptCount val="6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pt idx="38">
                  <c:v>2032</c:v>
                </c:pt>
                <c:pt idx="39">
                  <c:v>2033</c:v>
                </c:pt>
                <c:pt idx="40">
                  <c:v>2034</c:v>
                </c:pt>
                <c:pt idx="41">
                  <c:v>2035</c:v>
                </c:pt>
                <c:pt idx="42">
                  <c:v>2036</c:v>
                </c:pt>
                <c:pt idx="43">
                  <c:v>2037</c:v>
                </c:pt>
                <c:pt idx="44">
                  <c:v>2038</c:v>
                </c:pt>
                <c:pt idx="45">
                  <c:v>2039</c:v>
                </c:pt>
                <c:pt idx="46">
                  <c:v>2040</c:v>
                </c:pt>
                <c:pt idx="47">
                  <c:v>2041</c:v>
                </c:pt>
                <c:pt idx="48">
                  <c:v>2042</c:v>
                </c:pt>
                <c:pt idx="49">
                  <c:v>2043</c:v>
                </c:pt>
                <c:pt idx="50">
                  <c:v>2044</c:v>
                </c:pt>
                <c:pt idx="51">
                  <c:v>2045</c:v>
                </c:pt>
                <c:pt idx="52">
                  <c:v>2046</c:v>
                </c:pt>
                <c:pt idx="53">
                  <c:v>2047</c:v>
                </c:pt>
                <c:pt idx="54">
                  <c:v>2048</c:v>
                </c:pt>
                <c:pt idx="55">
                  <c:v>2049</c:v>
                </c:pt>
                <c:pt idx="56">
                  <c:v>2050</c:v>
                </c:pt>
                <c:pt idx="57">
                  <c:v>2051</c:v>
                </c:pt>
                <c:pt idx="58">
                  <c:v>2052</c:v>
                </c:pt>
                <c:pt idx="59">
                  <c:v>2053</c:v>
                </c:pt>
                <c:pt idx="60">
                  <c:v>2054</c:v>
                </c:pt>
              </c:strCache>
            </c:strRef>
          </c:cat>
          <c:val>
            <c:numRef>
              <c:f>'3_vlf_framreikningur_3'!$C$3:$C$63</c:f>
              <c:numCache>
                <c:formatCode>General</c:formatCode>
                <c:ptCount val="61"/>
                <c:pt idx="29" formatCode="_(* #,##0_);_(* \(#,##0\);_(* &quot;-&quot;_);_(@_)">
                  <c:v>11.516182592519547</c:v>
                </c:pt>
                <c:pt idx="30" formatCode="_(* #,##0_);_(* \(#,##0\);_(* &quot;-&quot;_);_(@_)">
                  <c:v>11.272105822904882</c:v>
                </c:pt>
                <c:pt idx="31" formatCode="_(* #,##0_);_(* \(#,##0\);_(* &quot;-&quot;_);_(@_)">
                  <c:v>11.325237235474004</c:v>
                </c:pt>
                <c:pt idx="32" formatCode="_(* #,##0_);_(* \(#,##0\);_(* &quot;-&quot;_);_(@_)">
                  <c:v>11.384547319119807</c:v>
                </c:pt>
                <c:pt idx="33" formatCode="_(* #,##0_);_(* \(#,##0\);_(* &quot;-&quot;_);_(@_)">
                  <c:v>11.450095092431228</c:v>
                </c:pt>
                <c:pt idx="34" formatCode="_(* #,##0_);_(* \(#,##0\);_(* &quot;-&quot;_);_(@_)">
                  <c:v>11.478033900858271</c:v>
                </c:pt>
                <c:pt idx="35" formatCode="_(* #,##0_);_(* \(#,##0\);_(* &quot;-&quot;_);_(@_)">
                  <c:v>11.534334623077132</c:v>
                </c:pt>
                <c:pt idx="36" formatCode="_(* #,##0_);_(* \(#,##0\);_(* &quot;-&quot;_);_(@_)">
                  <c:v>11.587622141801353</c:v>
                </c:pt>
                <c:pt idx="37" formatCode="_(* #,##0_);_(* \(#,##0\);_(* &quot;-&quot;_);_(@_)">
                  <c:v>11.730186010611964</c:v>
                </c:pt>
                <c:pt idx="38" formatCode="_(* #,##0_);_(* \(#,##0\);_(* &quot;-&quot;_);_(@_)">
                  <c:v>11.876484438538892</c:v>
                </c:pt>
                <c:pt idx="39" formatCode="_(* #,##0_);_(* \(#,##0\);_(* &quot;-&quot;_);_(@_)">
                  <c:v>12.031025728761048</c:v>
                </c:pt>
                <c:pt idx="40" formatCode="_(* #,##0_);_(* \(#,##0\);_(* &quot;-&quot;_);_(@_)">
                  <c:v>12.195424008465571</c:v>
                </c:pt>
                <c:pt idx="41" formatCode="_(* #,##0_);_(* \(#,##0\);_(* &quot;-&quot;_);_(@_)">
                  <c:v>12.367585470865206</c:v>
                </c:pt>
                <c:pt idx="42" formatCode="_(* #,##0_);_(* \(#,##0\);_(* &quot;-&quot;_);_(@_)">
                  <c:v>12.545158304454485</c:v>
                </c:pt>
                <c:pt idx="43" formatCode="_(* #,##0_);_(* \(#,##0\);_(* &quot;-&quot;_);_(@_)">
                  <c:v>12.724622802087215</c:v>
                </c:pt>
                <c:pt idx="44" formatCode="_(* #,##0_);_(* \(#,##0\);_(* &quot;-&quot;_);_(@_)">
                  <c:v>12.908016044286679</c:v>
                </c:pt>
                <c:pt idx="45" formatCode="_(* #,##0_);_(* \(#,##0\);_(* &quot;-&quot;_);_(@_)">
                  <c:v>13.099861957334356</c:v>
                </c:pt>
                <c:pt idx="46" formatCode="_(* #,##0_);_(* \(#,##0\);_(* &quot;-&quot;_);_(@_)">
                  <c:v>13.299165819696494</c:v>
                </c:pt>
                <c:pt idx="47" formatCode="_(* #,##0_);_(* \(#,##0\);_(* &quot;-&quot;_);_(@_)">
                  <c:v>13.506248765922727</c:v>
                </c:pt>
                <c:pt idx="48" formatCode="_(* #,##0_);_(* \(#,##0\);_(* &quot;-&quot;_);_(@_)">
                  <c:v>13.714333836338017</c:v>
                </c:pt>
                <c:pt idx="49" formatCode="_(* #,##0_);_(* \(#,##0\);_(* &quot;-&quot;_);_(@_)">
                  <c:v>13.926246192016219</c:v>
                </c:pt>
                <c:pt idx="50" formatCode="_(* #,##0_);_(* \(#,##0\);_(* &quot;-&quot;_);_(@_)">
                  <c:v>14.144393264195044</c:v>
                </c:pt>
                <c:pt idx="51" formatCode="_(* #,##0_);_(* \(#,##0\);_(* &quot;-&quot;_);_(@_)">
                  <c:v>14.367459784764133</c:v>
                </c:pt>
                <c:pt idx="52" formatCode="_(* #,##0_);_(* \(#,##0\);_(* &quot;-&quot;_);_(@_)">
                  <c:v>14.592826693571819</c:v>
                </c:pt>
                <c:pt idx="53" formatCode="_(* #,##0_);_(* \(#,##0\);_(* &quot;-&quot;_);_(@_)">
                  <c:v>14.817088964539044</c:v>
                </c:pt>
                <c:pt idx="54" formatCode="_(* #,##0_);_(* \(#,##0\);_(* &quot;-&quot;_);_(@_)">
                  <c:v>15.050067478349282</c:v>
                </c:pt>
                <c:pt idx="55" formatCode="_(* #,##0_);_(* \(#,##0\);_(* &quot;-&quot;_);_(@_)">
                  <c:v>15.283761404916262</c:v>
                </c:pt>
                <c:pt idx="56" formatCode="_(* #,##0_);_(* \(#,##0\);_(* &quot;-&quot;_);_(@_)">
                  <c:v>15.517662115616075</c:v>
                </c:pt>
                <c:pt idx="57" formatCode="_(* #,##0_);_(* \(#,##0\);_(* &quot;-&quot;_);_(@_)">
                  <c:v>15.752694599841455</c:v>
                </c:pt>
                <c:pt idx="58" formatCode="_(* #,##0_);_(* \(#,##0\);_(* &quot;-&quot;_);_(@_)">
                  <c:v>15.989994059868797</c:v>
                </c:pt>
                <c:pt idx="59" formatCode="_(* #,##0_);_(* \(#,##0\);_(* &quot;-&quot;_);_(@_)">
                  <c:v>16.225110314767416</c:v>
                </c:pt>
                <c:pt idx="60" formatCode="_(* #,##0_);_(* \(#,##0\);_(* &quot;-&quot;_);_(@_)">
                  <c:v>16.45499516411008</c:v>
                </c:pt>
              </c:numCache>
            </c:numRef>
          </c:val>
          <c:smooth val="0"/>
          <c:extLst>
            <c:ext xmlns:c16="http://schemas.microsoft.com/office/drawing/2014/chart" uri="{C3380CC4-5D6E-409C-BE32-E72D297353CC}">
              <c16:uniqueId val="{00000003-FAAF-4AE9-968D-68053130B6B9}"/>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tickLblSkip val="1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ayout>
        <c:manualLayout>
          <c:xMode val="edge"/>
          <c:yMode val="edge"/>
          <c:x val="0"/>
          <c:y val="0.19784144451823041"/>
          <c:w val="0.57232547484449947"/>
          <c:h val="0.1021908104860386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sz="1000" baseline="0">
                <a:latin typeface="FiraGO SemiBold" panose="020B0603050000020004" pitchFamily="34" charset="0"/>
                <a:cs typeface="FiraGO SemiBold" panose="020B0603050000020004" pitchFamily="34" charset="0"/>
              </a:rPr>
              <a:t>Hagvöxtur 2025-2050</a:t>
            </a:r>
            <a:endParaRPr lang="is-IS" sz="1000">
              <a:latin typeface="FiraGO SemiBold" panose="020B0603050000020004" pitchFamily="34" charset="0"/>
              <a:cs typeface="FiraGO SemiBold" panose="020B0603050000020004" pitchFamily="34" charset="0"/>
            </a:endParaRPr>
          </a:p>
        </c:rich>
      </c:tx>
      <c:layout>
        <c:manualLayout>
          <c:xMode val="edge"/>
          <c:yMode val="edge"/>
          <c:x val="1.2348135970183215E-2"/>
          <c:y val="1.9235887767550183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autoTitleDeleted val="0"/>
    <c:plotArea>
      <c:layout>
        <c:manualLayout>
          <c:layoutTarget val="inner"/>
          <c:xMode val="edge"/>
          <c:yMode val="edge"/>
          <c:x val="0.39627161989366716"/>
          <c:y val="0.13743278578941678"/>
          <c:w val="0.56623659222084421"/>
          <c:h val="0.70815931656914566"/>
        </c:manualLayout>
      </c:layout>
      <c:barChart>
        <c:barDir val="bar"/>
        <c:grouping val="clustered"/>
        <c:varyColors val="0"/>
        <c:ser>
          <c:idx val="1"/>
          <c:order val="0"/>
          <c:spPr>
            <a:solidFill>
              <a:srgbClr val="C8DEF6"/>
            </a:solidFill>
            <a:ln w="19050">
              <a:noFill/>
            </a:ln>
            <a:effectLst/>
          </c:spPr>
          <c:invertIfNegative val="0"/>
          <c:dPt>
            <c:idx val="1"/>
            <c:invertIfNegative val="0"/>
            <c:bubble3D val="0"/>
            <c:spPr>
              <a:solidFill>
                <a:srgbClr val="60986E"/>
              </a:solidFill>
              <a:ln w="19050">
                <a:noFill/>
              </a:ln>
              <a:effectLst/>
            </c:spPr>
            <c:extLst>
              <c:ext xmlns:c16="http://schemas.microsoft.com/office/drawing/2014/chart" uri="{C3380CC4-5D6E-409C-BE32-E72D297353CC}">
                <c16:uniqueId val="{00000008-1B49-48FE-AA74-494CB770B759}"/>
              </c:ext>
            </c:extLst>
          </c:dPt>
          <c:dPt>
            <c:idx val="2"/>
            <c:invertIfNegative val="0"/>
            <c:bubble3D val="0"/>
            <c:spPr>
              <a:solidFill>
                <a:srgbClr val="60986E"/>
              </a:solidFill>
              <a:ln w="19050">
                <a:noFill/>
              </a:ln>
              <a:effectLst/>
            </c:spPr>
            <c:extLst>
              <c:ext xmlns:c16="http://schemas.microsoft.com/office/drawing/2014/chart" uri="{C3380CC4-5D6E-409C-BE32-E72D297353CC}">
                <c16:uniqueId val="{00000009-1B49-48FE-AA74-494CB770B7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'3_oecd_langtímaspá'!$A$2:$A$12</c:f>
              <c:strCache>
                <c:ptCount val="11"/>
                <c:pt idx="0">
                  <c:v>Indland</c:v>
                </c:pt>
                <c:pt idx="1">
                  <c:v>Ísland - LTH 2024</c:v>
                </c:pt>
                <c:pt idx="2">
                  <c:v>Ísland - Spá OECD</c:v>
                </c:pt>
                <c:pt idx="3">
                  <c:v>Kína</c:v>
                </c:pt>
                <c:pt idx="4">
                  <c:v>Svíþjóð</c:v>
                </c:pt>
                <c:pt idx="5">
                  <c:v>Bretland</c:v>
                </c:pt>
                <c:pt idx="6">
                  <c:v>Noregur</c:v>
                </c:pt>
                <c:pt idx="7">
                  <c:v>Bandaríkin</c:v>
                </c:pt>
                <c:pt idx="8">
                  <c:v>Danmörk</c:v>
                </c:pt>
                <c:pt idx="9">
                  <c:v>Þýskaland</c:v>
                </c:pt>
                <c:pt idx="10">
                  <c:v>Japan</c:v>
                </c:pt>
              </c:strCache>
            </c:strRef>
          </c:cat>
          <c:val>
            <c:numRef>
              <c:f>'3_oecd_langtímaspá'!$B$2:$B$12</c:f>
              <c:numCache>
                <c:formatCode>0.0%</c:formatCode>
                <c:ptCount val="11"/>
                <c:pt idx="0">
                  <c:v>4.7289425152754472E-2</c:v>
                </c:pt>
                <c:pt idx="1">
                  <c:v>2.7274673764437596E-2</c:v>
                </c:pt>
                <c:pt idx="2">
                  <c:v>2.5440153273981414E-2</c:v>
                </c:pt>
                <c:pt idx="3">
                  <c:v>2.3412906135078959E-2</c:v>
                </c:pt>
                <c:pt idx="4">
                  <c:v>2.1791031963300789E-2</c:v>
                </c:pt>
                <c:pt idx="5">
                  <c:v>1.7286737593451562E-2</c:v>
                </c:pt>
                <c:pt idx="6">
                  <c:v>1.649672918375833E-2</c:v>
                </c:pt>
                <c:pt idx="7">
                  <c:v>1.4844684715394463E-2</c:v>
                </c:pt>
                <c:pt idx="8">
                  <c:v>1.3867291100547074E-2</c:v>
                </c:pt>
                <c:pt idx="9">
                  <c:v>1.3528258682568239E-2</c:v>
                </c:pt>
                <c:pt idx="10">
                  <c:v>1.0362609261415301E-2</c:v>
                </c:pt>
              </c:numCache>
            </c:numRef>
          </c:val>
          <c:extLst>
            <c:ext xmlns:c16="http://schemas.microsoft.com/office/drawing/2014/chart" uri="{C3380CC4-5D6E-409C-BE32-E72D297353CC}">
              <c16:uniqueId val="{00000000-3464-400F-AB0B-7AC5D884B392}"/>
            </c:ext>
          </c:extLst>
        </c:ser>
        <c:dLbls>
          <c:showLegendKey val="0"/>
          <c:showVal val="0"/>
          <c:showCatName val="0"/>
          <c:showSerName val="0"/>
          <c:showPercent val="0"/>
          <c:showBubbleSize val="0"/>
        </c:dLbls>
        <c:gapWidth val="150"/>
        <c:axId val="1588382592"/>
        <c:axId val="1588383576"/>
      </c:barChart>
      <c:catAx>
        <c:axId val="158838259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1"/>
        <c:axPos val="t"/>
        <c:numFmt formatCode="0.0%" sourceLinked="1"/>
        <c:majorTickMark val="none"/>
        <c:minorTickMark val="none"/>
        <c:tickLblPos val="nextTo"/>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sz="1000" baseline="0">
                <a:latin typeface="FiraGO SemiBold" panose="020B0603050000020004" pitchFamily="34" charset="0"/>
                <a:cs typeface="FiraGO SemiBold" panose="020B0603050000020004" pitchFamily="34" charset="0"/>
              </a:rPr>
              <a:t>Hagvöxtur </a:t>
            </a:r>
            <a:r>
              <a:rPr lang="is-IS" sz="1000" u="sng" baseline="0">
                <a:latin typeface="FiraGO SemiBold" panose="020B0603050000020004" pitchFamily="34" charset="0"/>
                <a:cs typeface="FiraGO SemiBold" panose="020B0603050000020004" pitchFamily="34" charset="0"/>
              </a:rPr>
              <a:t>á mann</a:t>
            </a:r>
            <a:r>
              <a:rPr lang="is-IS" sz="1000" baseline="0">
                <a:latin typeface="FiraGO SemiBold" panose="020B0603050000020004" pitchFamily="34" charset="0"/>
                <a:cs typeface="FiraGO SemiBold" panose="020B0603050000020004" pitchFamily="34" charset="0"/>
              </a:rPr>
              <a:t> 2025-2050</a:t>
            </a:r>
            <a:endParaRPr lang="is-IS" sz="1000">
              <a:latin typeface="FiraGO SemiBold" panose="020B0603050000020004" pitchFamily="34" charset="0"/>
              <a:cs typeface="FiraGO SemiBold" panose="020B0603050000020004" pitchFamily="34" charset="0"/>
            </a:endParaRPr>
          </a:p>
        </c:rich>
      </c:tx>
      <c:layout>
        <c:manualLayout>
          <c:xMode val="edge"/>
          <c:yMode val="edge"/>
          <c:x val="1.2348135970183215E-2"/>
          <c:y val="1.9235887767550183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autoTitleDeleted val="0"/>
    <c:plotArea>
      <c:layout>
        <c:manualLayout>
          <c:layoutTarget val="inner"/>
          <c:xMode val="edge"/>
          <c:yMode val="edge"/>
          <c:x val="0.39627161989366716"/>
          <c:y val="0.13743278578941678"/>
          <c:w val="0.56623659222084421"/>
          <c:h val="0.74004271235758456"/>
        </c:manualLayout>
      </c:layout>
      <c:barChart>
        <c:barDir val="bar"/>
        <c:grouping val="clustered"/>
        <c:varyColors val="0"/>
        <c:ser>
          <c:idx val="1"/>
          <c:order val="0"/>
          <c:spPr>
            <a:solidFill>
              <a:srgbClr val="C8DEF6"/>
            </a:solidFill>
            <a:ln>
              <a:noFill/>
            </a:ln>
            <a:effectLst/>
          </c:spPr>
          <c:invertIfNegative val="0"/>
          <c:dPt>
            <c:idx val="5"/>
            <c:invertIfNegative val="0"/>
            <c:bubble3D val="0"/>
            <c:spPr>
              <a:solidFill>
                <a:srgbClr val="60986E"/>
              </a:solidFill>
              <a:ln>
                <a:noFill/>
              </a:ln>
              <a:effectLst/>
            </c:spPr>
            <c:extLst>
              <c:ext xmlns:c16="http://schemas.microsoft.com/office/drawing/2014/chart" uri="{C3380CC4-5D6E-409C-BE32-E72D297353CC}">
                <c16:uniqueId val="{00000006-64E2-4185-BC82-4C7C88F3B94B}"/>
              </c:ext>
            </c:extLst>
          </c:dPt>
          <c:dPt>
            <c:idx val="8"/>
            <c:invertIfNegative val="0"/>
            <c:bubble3D val="0"/>
            <c:spPr>
              <a:solidFill>
                <a:srgbClr val="60986E"/>
              </a:solidFill>
              <a:ln>
                <a:noFill/>
              </a:ln>
              <a:effectLst/>
            </c:spPr>
            <c:extLst>
              <c:ext xmlns:c16="http://schemas.microsoft.com/office/drawing/2014/chart" uri="{C3380CC4-5D6E-409C-BE32-E72D297353CC}">
                <c16:uniqueId val="{00000003-5DCC-4DBC-9BE8-791430F7ACE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'3_oecd_langtímaspá'!$A$19:$A$29</c:f>
              <c:strCache>
                <c:ptCount val="11"/>
                <c:pt idx="0">
                  <c:v>Indland</c:v>
                </c:pt>
                <c:pt idx="1">
                  <c:v>Kína</c:v>
                </c:pt>
                <c:pt idx="2">
                  <c:v>Japan</c:v>
                </c:pt>
                <c:pt idx="3">
                  <c:v>Svíþjóð</c:v>
                </c:pt>
                <c:pt idx="4">
                  <c:v>Bretland</c:v>
                </c:pt>
                <c:pt idx="5">
                  <c:v>Ísland - Spá OECD</c:v>
                </c:pt>
                <c:pt idx="6">
                  <c:v>Þýskaland</c:v>
                </c:pt>
                <c:pt idx="7">
                  <c:v>Danmörk</c:v>
                </c:pt>
                <c:pt idx="8">
                  <c:v>Ísland - LTH 2024</c:v>
                </c:pt>
                <c:pt idx="9">
                  <c:v>Bandaríkin</c:v>
                </c:pt>
                <c:pt idx="10">
                  <c:v>Noregur</c:v>
                </c:pt>
              </c:strCache>
            </c:strRef>
          </c:cat>
          <c:val>
            <c:numRef>
              <c:f>'3_oecd_langtímaspá'!$B$19:$B$29</c:f>
              <c:numCache>
                <c:formatCode>0.0%</c:formatCode>
                <c:ptCount val="11"/>
                <c:pt idx="0">
                  <c:v>4.1255637185041882E-2</c:v>
                </c:pt>
                <c:pt idx="1">
                  <c:v>2.6539581994129868E-2</c:v>
                </c:pt>
                <c:pt idx="2">
                  <c:v>1.6746289130594505E-2</c:v>
                </c:pt>
                <c:pt idx="3">
                  <c:v>1.6640845967035744E-2</c:v>
                </c:pt>
                <c:pt idx="4">
                  <c:v>1.4809203884329047E-2</c:v>
                </c:pt>
                <c:pt idx="5">
                  <c:v>1.3763456733149049E-2</c:v>
                </c:pt>
                <c:pt idx="6">
                  <c:v>1.3367434807956213E-2</c:v>
                </c:pt>
                <c:pt idx="7">
                  <c:v>1.2377763630320615E-2</c:v>
                </c:pt>
                <c:pt idx="8">
                  <c:v>1.2370026081129248E-2</c:v>
                </c:pt>
                <c:pt idx="9">
                  <c:v>1.1081411522114948E-2</c:v>
                </c:pt>
                <c:pt idx="10">
                  <c:v>1.1027992846825319E-2</c:v>
                </c:pt>
              </c:numCache>
            </c:numRef>
          </c:val>
          <c:extLst>
            <c:ext xmlns:c16="http://schemas.microsoft.com/office/drawing/2014/chart" uri="{C3380CC4-5D6E-409C-BE32-E72D297353CC}">
              <c16:uniqueId val="{00000004-64E2-4185-BC82-4C7C88F3B94B}"/>
            </c:ext>
          </c:extLst>
        </c:ser>
        <c:dLbls>
          <c:showLegendKey val="0"/>
          <c:showVal val="0"/>
          <c:showCatName val="0"/>
          <c:showSerName val="0"/>
          <c:showPercent val="0"/>
          <c:showBubbleSize val="0"/>
        </c:dLbls>
        <c:gapWidth val="150"/>
        <c:axId val="1588382592"/>
        <c:axId val="1588383576"/>
      </c:barChart>
      <c:catAx>
        <c:axId val="158838259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1"/>
        <c:axPos val="t"/>
        <c:numFmt formatCode="0.0%" sourceLinked="1"/>
        <c:majorTickMark val="none"/>
        <c:minorTickMark val="none"/>
        <c:tickLblPos val="nextTo"/>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mn-lt"/>
                <a:ea typeface="+mn-ea"/>
                <a:cs typeface="+mn-cs"/>
              </a:defRPr>
            </a:pPr>
            <a:r>
              <a:rPr lang="en-AU" sz="1000" baseline="0">
                <a:solidFill>
                  <a:sysClr val="windowText" lastClr="000000"/>
                </a:solidFill>
                <a:latin typeface="FiraGO SemiBold" panose="020B0603050000020004" pitchFamily="34" charset="0"/>
                <a:cs typeface="FiraGO SemiBold" panose="020B0603050000020004" pitchFamily="34" charset="0"/>
              </a:rPr>
              <a:t>Opinber fjármál: Upphafsstaðan batnað til muna - litar framreikninginn</a:t>
            </a:r>
          </a:p>
          <a:p>
            <a:pPr algn="l">
              <a:defRPr>
                <a:solidFill>
                  <a:sysClr val="windowText" lastClr="000000"/>
                </a:solidFill>
              </a:defRPr>
            </a:pPr>
            <a:endParaRPr lang="en-AU" sz="1000" baseline="0">
              <a:solidFill>
                <a:sysClr val="windowText" lastClr="000000"/>
              </a:solidFill>
              <a:latin typeface="FiraGO SemiBold" panose="020B0603050000020004" pitchFamily="34" charset="0"/>
              <a:cs typeface="FiraGO SemiBold" panose="020B0603050000020004" pitchFamily="34" charset="0"/>
            </a:endParaRPr>
          </a:p>
          <a:p>
            <a:pPr algn="l">
              <a:defRPr>
                <a:solidFill>
                  <a:sysClr val="windowText" lastClr="000000"/>
                </a:solidFill>
              </a:defRPr>
            </a:pPr>
            <a:r>
              <a:rPr lang="en-AU" sz="1000" baseline="0">
                <a:solidFill>
                  <a:sysClr val="windowText" lastClr="000000"/>
                </a:solidFill>
                <a:latin typeface="FiraGO Light" panose="020B0403050000020004" pitchFamily="34" charset="0"/>
                <a:cs typeface="FiraGO Light" panose="020B0403050000020004" pitchFamily="34" charset="0"/>
              </a:rPr>
              <a:t>Fjárhagsstaða A1-hluta hins opinbera í lok gildandi fjármálaáætlunar við gerð LTH 2021</a:t>
            </a:r>
          </a:p>
          <a:p>
            <a:pPr algn="l">
              <a:defRPr>
                <a:solidFill>
                  <a:sysClr val="windowText" lastClr="000000"/>
                </a:solidFill>
              </a:defRPr>
            </a:pPr>
            <a:r>
              <a:rPr lang="en-AU" sz="1000" baseline="0">
                <a:solidFill>
                  <a:sysClr val="windowText" lastClr="000000"/>
                </a:solidFill>
                <a:latin typeface="FiraGO Light" panose="020B0403050000020004" pitchFamily="34" charset="0"/>
                <a:cs typeface="FiraGO Light" panose="020B0403050000020004" pitchFamily="34" charset="0"/>
              </a:rPr>
              <a:t>og LTH 2025, % af VLF</a:t>
            </a:r>
          </a:p>
        </c:rich>
      </c:tx>
      <c:layout>
        <c:manualLayout>
          <c:xMode val="edge"/>
          <c:yMode val="edge"/>
          <c:x val="1.474837625436938E-2"/>
          <c:y val="1.807500872439397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mn-lt"/>
              <a:ea typeface="+mn-ea"/>
              <a:cs typeface="+mn-cs"/>
            </a:defRPr>
          </a:pPr>
          <a:endParaRPr lang="LID4096"/>
        </a:p>
      </c:txPr>
    </c:title>
    <c:autoTitleDeleted val="0"/>
    <c:plotArea>
      <c:layout>
        <c:manualLayout>
          <c:layoutTarget val="inner"/>
          <c:xMode val="edge"/>
          <c:yMode val="edge"/>
          <c:x val="0.30752535244133472"/>
          <c:y val="0.20704217452270524"/>
          <c:w val="0.66047129513645464"/>
          <c:h val="0.62595103009384101"/>
        </c:manualLayout>
      </c:layout>
      <c:barChart>
        <c:barDir val="bar"/>
        <c:grouping val="clustered"/>
        <c:varyColors val="0"/>
        <c:ser>
          <c:idx val="0"/>
          <c:order val="0"/>
          <c:tx>
            <c:strRef>
              <c:f>'4_samanb_2021'!$C$3</c:f>
              <c:strCache>
                <c:ptCount val="1"/>
                <c:pt idx="0">
                  <c:v>2026 (LTH 2021)</c:v>
                </c:pt>
              </c:strCache>
            </c:strRef>
          </c:tx>
          <c:spPr>
            <a:solidFill>
              <a:srgbClr val="003D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'4_samanb_2021'!$B$4:$B$8</c:f>
              <c:strCache>
                <c:ptCount val="5"/>
                <c:pt idx="0">
                  <c:v>Heildarjöfnuður</c:v>
                </c:pt>
                <c:pt idx="1">
                  <c:v>Vaxtajöfnuður</c:v>
                </c:pt>
                <c:pt idx="2">
                  <c:v>Frumjöfnuður</c:v>
                </c:pt>
                <c:pt idx="3">
                  <c:v>Frumgjöld</c:v>
                </c:pt>
                <c:pt idx="4">
                  <c:v>Frumtekjur</c:v>
                </c:pt>
              </c:strCache>
            </c:strRef>
          </c:cat>
          <c:val>
            <c:numRef>
              <c:f>'4_samanb_2021'!$C$4:$C$8</c:f>
              <c:numCache>
                <c:formatCode>0.0%</c:formatCode>
                <c:ptCount val="5"/>
                <c:pt idx="0">
                  <c:v>-1.4999999999999999E-2</c:v>
                </c:pt>
                <c:pt idx="1">
                  <c:v>-2.1999999999999999E-2</c:v>
                </c:pt>
                <c:pt idx="2">
                  <c:v>7.0000000000000001E-3</c:v>
                </c:pt>
                <c:pt idx="3">
                  <c:v>0.38200000000000001</c:v>
                </c:pt>
                <c:pt idx="4">
                  <c:v>0.38900000000000001</c:v>
                </c:pt>
              </c:numCache>
            </c:numRef>
          </c:val>
          <c:extLst>
            <c:ext xmlns:c16="http://schemas.microsoft.com/office/drawing/2014/chart" uri="{C3380CC4-5D6E-409C-BE32-E72D297353CC}">
              <c16:uniqueId val="{00000000-941C-4186-8906-2C0D9A990479}"/>
            </c:ext>
          </c:extLst>
        </c:ser>
        <c:ser>
          <c:idx val="1"/>
          <c:order val="1"/>
          <c:tx>
            <c:strRef>
              <c:f>'4_samanb_2021'!$D$3</c:f>
              <c:strCache>
                <c:ptCount val="1"/>
                <c:pt idx="0">
                  <c:v>2029 (LTH 2025)</c:v>
                </c:pt>
              </c:strCache>
            </c:strRef>
          </c:tx>
          <c:spPr>
            <a:solidFill>
              <a:srgbClr val="FDC41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'4_samanb_2021'!$B$4:$B$8</c:f>
              <c:strCache>
                <c:ptCount val="5"/>
                <c:pt idx="0">
                  <c:v>Heildarjöfnuður</c:v>
                </c:pt>
                <c:pt idx="1">
                  <c:v>Vaxtajöfnuður</c:v>
                </c:pt>
                <c:pt idx="2">
                  <c:v>Frumjöfnuður</c:v>
                </c:pt>
                <c:pt idx="3">
                  <c:v>Frumgjöld</c:v>
                </c:pt>
                <c:pt idx="4">
                  <c:v>Frumtekjur</c:v>
                </c:pt>
              </c:strCache>
            </c:strRef>
          </c:cat>
          <c:val>
            <c:numRef>
              <c:f>'4_samanb_2021'!$D$4:$D$8</c:f>
              <c:numCache>
                <c:formatCode>0.0%</c:formatCode>
                <c:ptCount val="5"/>
                <c:pt idx="0">
                  <c:v>-7.0000000000000001E-3</c:v>
                </c:pt>
                <c:pt idx="1">
                  <c:v>-1.9E-2</c:v>
                </c:pt>
                <c:pt idx="2">
                  <c:v>1.2999999999999999E-2</c:v>
                </c:pt>
                <c:pt idx="3">
                  <c:v>0.38300000000000001</c:v>
                </c:pt>
                <c:pt idx="4">
                  <c:v>0.39600000000000002</c:v>
                </c:pt>
              </c:numCache>
            </c:numRef>
          </c:val>
          <c:extLst>
            <c:ext xmlns:c16="http://schemas.microsoft.com/office/drawing/2014/chart" uri="{C3380CC4-5D6E-409C-BE32-E72D297353CC}">
              <c16:uniqueId val="{00000001-941C-4186-8906-2C0D9A990479}"/>
            </c:ext>
          </c:extLst>
        </c:ser>
        <c:dLbls>
          <c:showLegendKey val="0"/>
          <c:showVal val="0"/>
          <c:showCatName val="0"/>
          <c:showSerName val="0"/>
          <c:showPercent val="0"/>
          <c:showBubbleSize val="0"/>
        </c:dLbls>
        <c:gapWidth val="182"/>
        <c:axId val="1209146120"/>
        <c:axId val="1209144152"/>
      </c:barChart>
      <c:catAx>
        <c:axId val="1209146120"/>
        <c:scaling>
          <c:orientation val="minMax"/>
        </c:scaling>
        <c:delete val="0"/>
        <c:axPos val="l"/>
        <c:numFmt formatCode="General" sourceLinked="1"/>
        <c:majorTickMark val="none"/>
        <c:minorTickMark val="none"/>
        <c:tickLblPos val="low"/>
        <c:spPr>
          <a:noFill/>
          <a:ln w="9525" cap="flat" cmpd="sng" algn="ctr">
            <a:solidFill>
              <a:schemeClr val="accent3"/>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209144152"/>
        <c:crosses val="autoZero"/>
        <c:auto val="1"/>
        <c:lblAlgn val="ctr"/>
        <c:lblOffset val="100"/>
        <c:noMultiLvlLbl val="0"/>
      </c:catAx>
      <c:valAx>
        <c:axId val="1209144152"/>
        <c:scaling>
          <c:orientation val="minMax"/>
        </c:scaling>
        <c:delete val="1"/>
        <c:axPos val="b"/>
        <c:numFmt formatCode="0.0%" sourceLinked="1"/>
        <c:majorTickMark val="none"/>
        <c:minorTickMark val="none"/>
        <c:tickLblPos val="nextTo"/>
        <c:crossAx val="1209146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mn-lt"/>
                <a:ea typeface="+mn-ea"/>
                <a:cs typeface="+mn-cs"/>
              </a:defRPr>
            </a:pPr>
            <a:r>
              <a:rPr lang="en-AU" sz="1000" baseline="0">
                <a:solidFill>
                  <a:sysClr val="windowText" lastClr="000000"/>
                </a:solidFill>
                <a:latin typeface="FiraGO SemiBold" panose="020B0603050000020004" pitchFamily="34" charset="0"/>
                <a:cs typeface="FiraGO SemiBold" panose="020B0603050000020004" pitchFamily="34" charset="0"/>
              </a:rPr>
              <a:t>Langtímahorfur í opinberum fjármálum hafa batnað síðan 2021</a:t>
            </a:r>
          </a:p>
          <a:p>
            <a:pPr algn="l">
              <a:defRPr>
                <a:solidFill>
                  <a:sysClr val="windowText" lastClr="000000"/>
                </a:solidFill>
              </a:defRPr>
            </a:pPr>
            <a:endParaRPr lang="en-AU" sz="1000" baseline="0">
              <a:solidFill>
                <a:sysClr val="windowText" lastClr="000000"/>
              </a:solidFill>
              <a:latin typeface="FiraGO SemiBold" panose="020B0603050000020004" pitchFamily="34" charset="0"/>
              <a:cs typeface="FiraGO SemiBold" panose="020B0603050000020004" pitchFamily="34" charset="0"/>
            </a:endParaRPr>
          </a:p>
          <a:p>
            <a:pPr algn="l">
              <a:defRPr>
                <a:solidFill>
                  <a:sysClr val="windowText" lastClr="000000"/>
                </a:solidFill>
              </a:defRPr>
            </a:pPr>
            <a:r>
              <a:rPr lang="en-AU" sz="1000" baseline="0">
                <a:solidFill>
                  <a:sysClr val="windowText" lastClr="000000"/>
                </a:solidFill>
                <a:latin typeface="FiraGO Light" panose="020B0403050000020004" pitchFamily="34" charset="0"/>
                <a:cs typeface="FiraGO Light" panose="020B0403050000020004" pitchFamily="34" charset="0"/>
              </a:rPr>
              <a:t>Fjárhagsstaða hins opinbera, meðaltöl eftir að tímabili fjármálaáætlunar sleppir, % af VLF</a:t>
            </a:r>
          </a:p>
        </c:rich>
      </c:tx>
      <c:layout>
        <c:manualLayout>
          <c:xMode val="edge"/>
          <c:yMode val="edge"/>
          <c:x val="1.474837625436938E-2"/>
          <c:y val="1.807500872439397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mn-lt"/>
              <a:ea typeface="+mn-ea"/>
              <a:cs typeface="+mn-cs"/>
            </a:defRPr>
          </a:pPr>
          <a:endParaRPr lang="LID4096"/>
        </a:p>
      </c:txPr>
    </c:title>
    <c:autoTitleDeleted val="0"/>
    <c:plotArea>
      <c:layout>
        <c:manualLayout>
          <c:layoutTarget val="inner"/>
          <c:xMode val="edge"/>
          <c:yMode val="edge"/>
          <c:x val="0.30752535244133472"/>
          <c:y val="0.18542425440063234"/>
          <c:w val="0.66047129513645464"/>
          <c:h val="0.64756908764782795"/>
        </c:manualLayout>
      </c:layout>
      <c:barChart>
        <c:barDir val="bar"/>
        <c:grouping val="clustered"/>
        <c:varyColors val="0"/>
        <c:ser>
          <c:idx val="0"/>
          <c:order val="0"/>
          <c:tx>
            <c:strRef>
              <c:f>'4_samanb_2021_2'!$C$4</c:f>
              <c:strCache>
                <c:ptCount val="1"/>
                <c:pt idx="0">
                  <c:v>2027-2050 (LTH 2021)</c:v>
                </c:pt>
              </c:strCache>
            </c:strRef>
          </c:tx>
          <c:spPr>
            <a:solidFill>
              <a:srgbClr val="003D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'4_samanb_2021_2'!$B$5:$B$9</c:f>
              <c:strCache>
                <c:ptCount val="5"/>
                <c:pt idx="0">
                  <c:v>Heildarjöfnuður</c:v>
                </c:pt>
                <c:pt idx="1">
                  <c:v>Vaxtajöfnuður</c:v>
                </c:pt>
                <c:pt idx="2">
                  <c:v>Frumjöfnuður</c:v>
                </c:pt>
                <c:pt idx="3">
                  <c:v>Frumgjöld</c:v>
                </c:pt>
                <c:pt idx="4">
                  <c:v>Frumtekjur</c:v>
                </c:pt>
              </c:strCache>
            </c:strRef>
          </c:cat>
          <c:val>
            <c:numRef>
              <c:f>'4_samanb_2021_2'!$C$5:$C$9</c:f>
              <c:numCache>
                <c:formatCode>0.0%</c:formatCode>
                <c:ptCount val="5"/>
                <c:pt idx="0">
                  <c:v>-3.2781646640833044E-2</c:v>
                </c:pt>
                <c:pt idx="1">
                  <c:v>-2.861515551160065E-2</c:v>
                </c:pt>
                <c:pt idx="2">
                  <c:v>-4.1664911292323779E-3</c:v>
                </c:pt>
                <c:pt idx="3">
                  <c:v>0.39315049407921543</c:v>
                </c:pt>
                <c:pt idx="4">
                  <c:v>0.38898400294998298</c:v>
                </c:pt>
              </c:numCache>
            </c:numRef>
          </c:val>
          <c:extLst>
            <c:ext xmlns:c16="http://schemas.microsoft.com/office/drawing/2014/chart" uri="{C3380CC4-5D6E-409C-BE32-E72D297353CC}">
              <c16:uniqueId val="{00000000-5376-4120-AFDE-E56DF00DE85B}"/>
            </c:ext>
          </c:extLst>
        </c:ser>
        <c:ser>
          <c:idx val="1"/>
          <c:order val="1"/>
          <c:tx>
            <c:strRef>
              <c:f>'4_samanb_2021_2'!$D$4</c:f>
              <c:strCache>
                <c:ptCount val="1"/>
                <c:pt idx="0">
                  <c:v>2030-2054 (LTH 2025)</c:v>
                </c:pt>
              </c:strCache>
            </c:strRef>
          </c:tx>
          <c:spPr>
            <a:solidFill>
              <a:srgbClr val="FDC41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'4_samanb_2021_2'!$B$5:$B$9</c:f>
              <c:strCache>
                <c:ptCount val="5"/>
                <c:pt idx="0">
                  <c:v>Heildarjöfnuður</c:v>
                </c:pt>
                <c:pt idx="1">
                  <c:v>Vaxtajöfnuður</c:v>
                </c:pt>
                <c:pt idx="2">
                  <c:v>Frumjöfnuður</c:v>
                </c:pt>
                <c:pt idx="3">
                  <c:v>Frumgjöld</c:v>
                </c:pt>
                <c:pt idx="4">
                  <c:v>Frumtekjur</c:v>
                </c:pt>
              </c:strCache>
            </c:strRef>
          </c:cat>
          <c:val>
            <c:numRef>
              <c:f>'4_samanb_2021_2'!$D$5:$D$9</c:f>
              <c:numCache>
                <c:formatCode>0%</c:formatCode>
                <c:ptCount val="5"/>
                <c:pt idx="0">
                  <c:v>-9.958284565138904E-3</c:v>
                </c:pt>
                <c:pt idx="1">
                  <c:v>-2.2408102023882256E-2</c:v>
                </c:pt>
                <c:pt idx="2" formatCode="0.0%">
                  <c:v>1.2484695622702213E-2</c:v>
                </c:pt>
                <c:pt idx="3" formatCode="0.0%">
                  <c:v>0.38562340157246494</c:v>
                </c:pt>
                <c:pt idx="4" formatCode="0.0%">
                  <c:v>0.39810809719516732</c:v>
                </c:pt>
              </c:numCache>
            </c:numRef>
          </c:val>
          <c:extLst>
            <c:ext xmlns:c16="http://schemas.microsoft.com/office/drawing/2014/chart" uri="{C3380CC4-5D6E-409C-BE32-E72D297353CC}">
              <c16:uniqueId val="{00000001-5376-4120-AFDE-E56DF00DE85B}"/>
            </c:ext>
          </c:extLst>
        </c:ser>
        <c:dLbls>
          <c:showLegendKey val="0"/>
          <c:showVal val="0"/>
          <c:showCatName val="0"/>
          <c:showSerName val="0"/>
          <c:showPercent val="0"/>
          <c:showBubbleSize val="0"/>
        </c:dLbls>
        <c:gapWidth val="182"/>
        <c:axId val="1209146120"/>
        <c:axId val="1209144152"/>
      </c:barChart>
      <c:catAx>
        <c:axId val="1209146120"/>
        <c:scaling>
          <c:orientation val="minMax"/>
        </c:scaling>
        <c:delete val="0"/>
        <c:axPos val="l"/>
        <c:numFmt formatCode="General" sourceLinked="1"/>
        <c:majorTickMark val="none"/>
        <c:minorTickMark val="none"/>
        <c:tickLblPos val="low"/>
        <c:spPr>
          <a:noFill/>
          <a:ln w="9525" cap="flat" cmpd="sng" algn="ctr">
            <a:solidFill>
              <a:schemeClr val="accent3"/>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209144152"/>
        <c:crosses val="autoZero"/>
        <c:auto val="1"/>
        <c:lblAlgn val="ctr"/>
        <c:lblOffset val="100"/>
        <c:noMultiLvlLbl val="0"/>
      </c:catAx>
      <c:valAx>
        <c:axId val="1209144152"/>
        <c:scaling>
          <c:orientation val="minMax"/>
        </c:scaling>
        <c:delete val="1"/>
        <c:axPos val="b"/>
        <c:numFmt formatCode="0.0%" sourceLinked="1"/>
        <c:majorTickMark val="none"/>
        <c:minorTickMark val="none"/>
        <c:tickLblPos val="nextTo"/>
        <c:crossAx val="1209146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AU" sz="1000">
                <a:latin typeface="FiraGO SemiBold" panose="020B0603050000020004" pitchFamily="34" charset="0"/>
                <a:cs typeface="FiraGO SemiBold" panose="020B0603050000020004" pitchFamily="34" charset="0"/>
              </a:rPr>
              <a:t>Framreikningur bendir til að útgjöld vaxi hraðar en landsframleiðsla</a:t>
            </a:r>
          </a:p>
          <a:p>
            <a:pPr algn="l">
              <a:defRPr/>
            </a:pPr>
            <a:r>
              <a:rPr lang="en-AU" sz="1000">
                <a:latin typeface="FiraGO SemiBold" panose="020B0603050000020004" pitchFamily="34" charset="0"/>
                <a:cs typeface="FiraGO SemiBold" panose="020B0603050000020004" pitchFamily="34" charset="0"/>
              </a:rPr>
              <a:t>A1-hluti hins opinbera, % af VLF</a:t>
            </a:r>
          </a:p>
        </c:rich>
      </c:tx>
      <c:layout>
        <c:manualLayout>
          <c:xMode val="edge"/>
          <c:yMode val="edge"/>
          <c:x val="1.5537919420151558E-2"/>
          <c:y val="1.7015244721422261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stacked"/>
        <c:varyColors val="0"/>
        <c:ser>
          <c:idx val="0"/>
          <c:order val="0"/>
          <c:tx>
            <c:strRef>
              <c:f>'4_Heildar-,frum- og vaxtagjöld'!$B$4</c:f>
              <c:strCache>
                <c:ptCount val="1"/>
                <c:pt idx="0">
                  <c:v>Br. Frumgjöld</c:v>
                </c:pt>
              </c:strCache>
            </c:strRef>
          </c:tx>
          <c:spPr>
            <a:solidFill>
              <a:schemeClr val="accent1"/>
            </a:solidFill>
            <a:ln>
              <a:noFill/>
            </a:ln>
            <a:effectLst/>
          </c:spPr>
          <c:invertIfNegative val="0"/>
          <c:cat>
            <c:numRef>
              <c:f>'4_Heildar-,frum- og vaxtagjöld'!$C$3:$AA$3</c:f>
              <c:numCache>
                <c:formatCode>General</c:formatCode>
                <c:ptCount val="25"/>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pt idx="16">
                  <c:v>2046</c:v>
                </c:pt>
                <c:pt idx="17">
                  <c:v>2047</c:v>
                </c:pt>
                <c:pt idx="18">
                  <c:v>2048</c:v>
                </c:pt>
                <c:pt idx="19">
                  <c:v>2049</c:v>
                </c:pt>
                <c:pt idx="20">
                  <c:v>2050</c:v>
                </c:pt>
                <c:pt idx="21">
                  <c:v>2051</c:v>
                </c:pt>
                <c:pt idx="22">
                  <c:v>2052</c:v>
                </c:pt>
                <c:pt idx="23">
                  <c:v>2053</c:v>
                </c:pt>
                <c:pt idx="24">
                  <c:v>2054</c:v>
                </c:pt>
              </c:numCache>
            </c:numRef>
          </c:cat>
          <c:val>
            <c:numRef>
              <c:f>'4_Heildar-,frum- og vaxtagjöld'!$C$4:$AA$4</c:f>
              <c:numCache>
                <c:formatCode>0.00%</c:formatCode>
                <c:ptCount val="25"/>
                <c:pt idx="0">
                  <c:v>-3.678291399652478E-4</c:v>
                </c:pt>
                <c:pt idx="1">
                  <c:v>2.3953993162284526E-4</c:v>
                </c:pt>
                <c:pt idx="2">
                  <c:v>-3.2239461310423767E-5</c:v>
                </c:pt>
                <c:pt idx="3">
                  <c:v>-6.2256080416933646E-5</c:v>
                </c:pt>
                <c:pt idx="4">
                  <c:v>1.4182384084038269E-4</c:v>
                </c:pt>
                <c:pt idx="5">
                  <c:v>1.8637319010916809E-4</c:v>
                </c:pt>
                <c:pt idx="6">
                  <c:v>1.8768276052444355E-4</c:v>
                </c:pt>
                <c:pt idx="7">
                  <c:v>3.8946352138918838E-4</c:v>
                </c:pt>
                <c:pt idx="8">
                  <c:v>3.241056362679462E-4</c:v>
                </c:pt>
                <c:pt idx="9">
                  <c:v>3.3640193096784454E-4</c:v>
                </c:pt>
                <c:pt idx="10">
                  <c:v>5.3882396070153993E-4</c:v>
                </c:pt>
                <c:pt idx="11">
                  <c:v>4.3459793653888301E-4</c:v>
                </c:pt>
                <c:pt idx="12">
                  <c:v>1.8712161381195802E-4</c:v>
                </c:pt>
                <c:pt idx="13">
                  <c:v>2.8579359479724564E-4</c:v>
                </c:pt>
                <c:pt idx="14">
                  <c:v>3.4487603050148419E-4</c:v>
                </c:pt>
                <c:pt idx="15">
                  <c:v>1.0216852243744023E-4</c:v>
                </c:pt>
                <c:pt idx="16">
                  <c:v>3.2681657192618063E-4</c:v>
                </c:pt>
                <c:pt idx="17">
                  <c:v>3.6895268475700682E-4</c:v>
                </c:pt>
                <c:pt idx="18">
                  <c:v>1.9416448199094383E-4</c:v>
                </c:pt>
                <c:pt idx="19">
                  <c:v>1.5759633074940993E-4</c:v>
                </c:pt>
                <c:pt idx="20">
                  <c:v>2.3274864572053744E-4</c:v>
                </c:pt>
                <c:pt idx="21">
                  <c:v>2.1074761318867763E-4</c:v>
                </c:pt>
                <c:pt idx="22">
                  <c:v>2.8206580218642641E-4</c:v>
                </c:pt>
                <c:pt idx="23">
                  <c:v>5.772637317053575E-4</c:v>
                </c:pt>
                <c:pt idx="24">
                  <c:v>6.9413933598833077E-4</c:v>
                </c:pt>
              </c:numCache>
            </c:numRef>
          </c:val>
          <c:extLst>
            <c:ext xmlns:c16="http://schemas.microsoft.com/office/drawing/2014/chart" uri="{C3380CC4-5D6E-409C-BE32-E72D297353CC}">
              <c16:uniqueId val="{00000000-FF24-4A55-8080-96199A927A2E}"/>
            </c:ext>
          </c:extLst>
        </c:ser>
        <c:ser>
          <c:idx val="1"/>
          <c:order val="1"/>
          <c:tx>
            <c:strRef>
              <c:f>'4_Heildar-,frum- og vaxtagjöld'!$B$5</c:f>
              <c:strCache>
                <c:ptCount val="1"/>
                <c:pt idx="0">
                  <c:v>Br. Vaxtagjöld</c:v>
                </c:pt>
              </c:strCache>
            </c:strRef>
          </c:tx>
          <c:spPr>
            <a:solidFill>
              <a:schemeClr val="accent2"/>
            </a:solidFill>
            <a:ln>
              <a:noFill/>
            </a:ln>
            <a:effectLst/>
          </c:spPr>
          <c:invertIfNegative val="0"/>
          <c:cat>
            <c:numRef>
              <c:f>'4_Heildar-,frum- og vaxtagjöld'!$C$3:$AA$3</c:f>
              <c:numCache>
                <c:formatCode>General</c:formatCode>
                <c:ptCount val="25"/>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pt idx="16">
                  <c:v>2046</c:v>
                </c:pt>
                <c:pt idx="17">
                  <c:v>2047</c:v>
                </c:pt>
                <c:pt idx="18">
                  <c:v>2048</c:v>
                </c:pt>
                <c:pt idx="19">
                  <c:v>2049</c:v>
                </c:pt>
                <c:pt idx="20">
                  <c:v>2050</c:v>
                </c:pt>
                <c:pt idx="21">
                  <c:v>2051</c:v>
                </c:pt>
                <c:pt idx="22">
                  <c:v>2052</c:v>
                </c:pt>
                <c:pt idx="23">
                  <c:v>2053</c:v>
                </c:pt>
                <c:pt idx="24">
                  <c:v>2054</c:v>
                </c:pt>
              </c:numCache>
            </c:numRef>
          </c:cat>
          <c:val>
            <c:numRef>
              <c:f>'4_Heildar-,frum- og vaxtagjöld'!$C$5:$AA$5</c:f>
              <c:numCache>
                <c:formatCode>0.00%</c:formatCode>
                <c:ptCount val="25"/>
                <c:pt idx="0">
                  <c:v>3.1806150377795828E-6</c:v>
                </c:pt>
                <c:pt idx="1">
                  <c:v>-3.9477565515653318E-4</c:v>
                </c:pt>
                <c:pt idx="2">
                  <c:v>-3.9212617981334089E-4</c:v>
                </c:pt>
                <c:pt idx="3">
                  <c:v>1.4434454444393029E-3</c:v>
                </c:pt>
                <c:pt idx="4">
                  <c:v>-8.2058477735913807E-4</c:v>
                </c:pt>
                <c:pt idx="5">
                  <c:v>1.0899179651070109E-3</c:v>
                </c:pt>
                <c:pt idx="6">
                  <c:v>-7.0302765414052837E-5</c:v>
                </c:pt>
                <c:pt idx="7">
                  <c:v>-7.9066072341534704E-5</c:v>
                </c:pt>
                <c:pt idx="8">
                  <c:v>1.2495482274427899E-4</c:v>
                </c:pt>
                <c:pt idx="9">
                  <c:v>3.8733743555199179E-4</c:v>
                </c:pt>
                <c:pt idx="10">
                  <c:v>6.4003644109942789E-4</c:v>
                </c:pt>
                <c:pt idx="11">
                  <c:v>6.5052144049872196E-4</c:v>
                </c:pt>
                <c:pt idx="12">
                  <c:v>2.4450074282764481E-4</c:v>
                </c:pt>
                <c:pt idx="13">
                  <c:v>5.3871964925726948E-4</c:v>
                </c:pt>
                <c:pt idx="14">
                  <c:v>4.9519482405647325E-4</c:v>
                </c:pt>
                <c:pt idx="15">
                  <c:v>2.7703121778303516E-4</c:v>
                </c:pt>
                <c:pt idx="16">
                  <c:v>2.8169625534356021E-4</c:v>
                </c:pt>
                <c:pt idx="17">
                  <c:v>2.8908363261435574E-4</c:v>
                </c:pt>
                <c:pt idx="18">
                  <c:v>2.8631986163300815E-4</c:v>
                </c:pt>
                <c:pt idx="19">
                  <c:v>2.8429319109291029E-4</c:v>
                </c:pt>
                <c:pt idx="20">
                  <c:v>2.8775886687067848E-4</c:v>
                </c:pt>
                <c:pt idx="21">
                  <c:v>2.9152841135597629E-4</c:v>
                </c:pt>
                <c:pt idx="22">
                  <c:v>3.0031788682727961E-4</c:v>
                </c:pt>
                <c:pt idx="23">
                  <c:v>3.2791984510822242E-4</c:v>
                </c:pt>
                <c:pt idx="24">
                  <c:v>3.6244386302533571E-4</c:v>
                </c:pt>
              </c:numCache>
            </c:numRef>
          </c:val>
          <c:extLst>
            <c:ext xmlns:c16="http://schemas.microsoft.com/office/drawing/2014/chart" uri="{C3380CC4-5D6E-409C-BE32-E72D297353CC}">
              <c16:uniqueId val="{00000001-FF24-4A55-8080-96199A927A2E}"/>
            </c:ext>
          </c:extLst>
        </c:ser>
        <c:dLbls>
          <c:showLegendKey val="0"/>
          <c:showVal val="0"/>
          <c:showCatName val="0"/>
          <c:showSerName val="0"/>
          <c:showPercent val="0"/>
          <c:showBubbleSize val="0"/>
        </c:dLbls>
        <c:gapWidth val="100"/>
        <c:overlap val="100"/>
        <c:axId val="1063879200"/>
        <c:axId val="1063881824"/>
      </c:barChart>
      <c:lineChart>
        <c:grouping val="standard"/>
        <c:varyColors val="0"/>
        <c:ser>
          <c:idx val="2"/>
          <c:order val="2"/>
          <c:tx>
            <c:strRef>
              <c:f>'4_Heildar-,frum- og vaxtagjöld'!$B$6</c:f>
              <c:strCache>
                <c:ptCount val="1"/>
                <c:pt idx="0">
                  <c:v>Heildargjöld</c:v>
                </c:pt>
              </c:strCache>
            </c:strRef>
          </c:tx>
          <c:spPr>
            <a:ln w="28575" cap="rnd">
              <a:solidFill>
                <a:schemeClr val="accent3"/>
              </a:solidFill>
              <a:round/>
            </a:ln>
            <a:effectLst/>
          </c:spPr>
          <c:marker>
            <c:symbol val="none"/>
          </c:marker>
          <c:cat>
            <c:numRef>
              <c:f>[1]Myndir!$H$25:$AF$25</c:f>
              <c:numCache>
                <c:formatCode>General</c:formatCode>
                <c:ptCount val="25"/>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pt idx="16">
                  <c:v>2046</c:v>
                </c:pt>
                <c:pt idx="17">
                  <c:v>2047</c:v>
                </c:pt>
                <c:pt idx="18">
                  <c:v>2048</c:v>
                </c:pt>
                <c:pt idx="19">
                  <c:v>2049</c:v>
                </c:pt>
                <c:pt idx="20">
                  <c:v>2050</c:v>
                </c:pt>
                <c:pt idx="21">
                  <c:v>2051</c:v>
                </c:pt>
                <c:pt idx="22">
                  <c:v>2052</c:v>
                </c:pt>
                <c:pt idx="23">
                  <c:v>2053</c:v>
                </c:pt>
                <c:pt idx="24">
                  <c:v>2054</c:v>
                </c:pt>
              </c:numCache>
            </c:numRef>
          </c:cat>
          <c:val>
            <c:numRef>
              <c:f>'4_Heildar-,frum- og vaxtagjöld'!$C$6:$AA$6</c:f>
              <c:numCache>
                <c:formatCode>0.0%</c:formatCode>
                <c:ptCount val="25"/>
                <c:pt idx="0">
                  <c:v>0.40944489220650421</c:v>
                </c:pt>
                <c:pt idx="1">
                  <c:v>0.4092896564829705</c:v>
                </c:pt>
                <c:pt idx="2">
                  <c:v>0.40886529084184675</c:v>
                </c:pt>
                <c:pt idx="3">
                  <c:v>0.41024648020586912</c:v>
                </c:pt>
                <c:pt idx="4">
                  <c:v>0.40956771926935037</c:v>
                </c:pt>
                <c:pt idx="5">
                  <c:v>0.41084401042456653</c:v>
                </c:pt>
                <c:pt idx="6">
                  <c:v>0.41096139041967694</c:v>
                </c:pt>
                <c:pt idx="7">
                  <c:v>0.41127178786872459</c:v>
                </c:pt>
                <c:pt idx="8">
                  <c:v>0.41172084832773681</c:v>
                </c:pt>
                <c:pt idx="9">
                  <c:v>0.41244458769425663</c:v>
                </c:pt>
                <c:pt idx="10">
                  <c:v>0.41362344809605761</c:v>
                </c:pt>
                <c:pt idx="11">
                  <c:v>0.4147085674730952</c:v>
                </c:pt>
                <c:pt idx="12">
                  <c:v>0.41514018982973483</c:v>
                </c:pt>
                <c:pt idx="13">
                  <c:v>0.41596470307378935</c:v>
                </c:pt>
                <c:pt idx="14">
                  <c:v>0.41680477392834731</c:v>
                </c:pt>
                <c:pt idx="15">
                  <c:v>0.41718397366856774</c:v>
                </c:pt>
                <c:pt idx="16">
                  <c:v>0.4177924864958375</c:v>
                </c:pt>
                <c:pt idx="17">
                  <c:v>0.41845052281320888</c:v>
                </c:pt>
                <c:pt idx="18">
                  <c:v>0.41893100715683285</c:v>
                </c:pt>
                <c:pt idx="19">
                  <c:v>0.41937289667867517</c:v>
                </c:pt>
                <c:pt idx="20">
                  <c:v>0.41989340419126636</c:v>
                </c:pt>
                <c:pt idx="21">
                  <c:v>0.42039568021581103</c:v>
                </c:pt>
                <c:pt idx="22">
                  <c:v>0.42097806390482473</c:v>
                </c:pt>
                <c:pt idx="23">
                  <c:v>0.4218832474816383</c:v>
                </c:pt>
                <c:pt idx="24">
                  <c:v>0.42293983068065194</c:v>
                </c:pt>
              </c:numCache>
            </c:numRef>
          </c:val>
          <c:smooth val="0"/>
          <c:extLst>
            <c:ext xmlns:c16="http://schemas.microsoft.com/office/drawing/2014/chart" uri="{C3380CC4-5D6E-409C-BE32-E72D297353CC}">
              <c16:uniqueId val="{00000002-FF24-4A55-8080-96199A927A2E}"/>
            </c:ext>
          </c:extLst>
        </c:ser>
        <c:dLbls>
          <c:showLegendKey val="0"/>
          <c:showVal val="0"/>
          <c:showCatName val="0"/>
          <c:showSerName val="0"/>
          <c:showPercent val="0"/>
          <c:showBubbleSize val="0"/>
        </c:dLbls>
        <c:marker val="1"/>
        <c:smooth val="0"/>
        <c:axId val="1078868696"/>
        <c:axId val="1078868040"/>
      </c:lineChart>
      <c:catAx>
        <c:axId val="10638792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063881824"/>
        <c:crosses val="autoZero"/>
        <c:auto val="1"/>
        <c:lblAlgn val="ctr"/>
        <c:lblOffset val="100"/>
        <c:noMultiLvlLbl val="0"/>
      </c:catAx>
      <c:valAx>
        <c:axId val="10638818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063879200"/>
        <c:crosses val="autoZero"/>
        <c:crossBetween val="between"/>
      </c:valAx>
      <c:valAx>
        <c:axId val="107886804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078868696"/>
        <c:crosses val="max"/>
        <c:crossBetween val="between"/>
      </c:valAx>
      <c:catAx>
        <c:axId val="1078868696"/>
        <c:scaling>
          <c:orientation val="minMax"/>
        </c:scaling>
        <c:delete val="1"/>
        <c:axPos val="b"/>
        <c:numFmt formatCode="General" sourceLinked="1"/>
        <c:majorTickMark val="out"/>
        <c:minorTickMark val="none"/>
        <c:tickLblPos val="nextTo"/>
        <c:crossAx val="107886804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AU" sz="1000">
                <a:latin typeface="FiraGO SemiBold" panose="020B0603050000020004" pitchFamily="34" charset="0"/>
                <a:cs typeface="FiraGO SemiBold" panose="020B0603050000020004" pitchFamily="34" charset="0"/>
              </a:rPr>
              <a:t>Minnkandi afgangur af frumjöfnuði eykur halla, skuldsetningu og þar með fjármagnskostnað</a:t>
            </a:r>
          </a:p>
          <a:p>
            <a:pPr algn="l">
              <a:defRPr/>
            </a:pPr>
            <a:r>
              <a:rPr lang="en-AU" sz="1000">
                <a:latin typeface="FiraGO Light" panose="020B0403050000020004" pitchFamily="34" charset="0"/>
                <a:cs typeface="FiraGO Light" panose="020B0403050000020004" pitchFamily="34" charset="0"/>
              </a:rPr>
              <a:t>A1-hluti hins opinbera, % af VLF</a:t>
            </a:r>
          </a:p>
        </c:rich>
      </c:tx>
      <c:layout>
        <c:manualLayout>
          <c:xMode val="edge"/>
          <c:yMode val="edge"/>
          <c:x val="1.4548976894563949E-2"/>
          <c:y val="2.332361516034985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2"/>
          <c:order val="2"/>
          <c:tx>
            <c:strRef>
              <c:f>'4_Heildar-,frum- og vaxtajöfnuð'!$B$6</c:f>
              <c:strCache>
                <c:ptCount val="1"/>
                <c:pt idx="0">
                  <c:v>Heildarjöfnuður</c:v>
                </c:pt>
              </c:strCache>
            </c:strRef>
          </c:tx>
          <c:spPr>
            <a:solidFill>
              <a:schemeClr val="accent3"/>
            </a:solidFill>
            <a:ln>
              <a:noFill/>
            </a:ln>
            <a:effectLst/>
          </c:spPr>
          <c:invertIfNegative val="0"/>
          <c:cat>
            <c:numRef>
              <c:f>'4_Heildar-,frum- og vaxtajöfnuð'!$C$3:$AF$3</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'4_Heildar-,frum- og vaxtajöfnuð'!$C$6:$AF$6</c:f>
              <c:numCache>
                <c:formatCode>0.0%</c:formatCode>
                <c:ptCount val="30"/>
                <c:pt idx="0">
                  <c:v>-1.6076952146508103E-2</c:v>
                </c:pt>
                <c:pt idx="1">
                  <c:v>-1.3575201296167209E-2</c:v>
                </c:pt>
                <c:pt idx="2">
                  <c:v>-1.0813154437290102E-2</c:v>
                </c:pt>
                <c:pt idx="3">
                  <c:v>-8.9766006405251272E-3</c:v>
                </c:pt>
                <c:pt idx="4">
                  <c:v>-6.9803871619708614E-3</c:v>
                </c:pt>
                <c:pt idx="5">
                  <c:v>-4.2195202304807656E-3</c:v>
                </c:pt>
                <c:pt idx="6">
                  <c:v>-4.0642845067638466E-3</c:v>
                </c:pt>
                <c:pt idx="7">
                  <c:v>-3.6399188646268235E-3</c:v>
                </c:pt>
                <c:pt idx="8">
                  <c:v>-5.0211082248572412E-3</c:v>
                </c:pt>
                <c:pt idx="9">
                  <c:v>-4.3423473504893726E-3</c:v>
                </c:pt>
                <c:pt idx="10">
                  <c:v>-5.6186388885978754E-3</c:v>
                </c:pt>
                <c:pt idx="11">
                  <c:v>-5.7360202180398836E-3</c:v>
                </c:pt>
                <c:pt idx="12">
                  <c:v>-6.0466303497657215E-3</c:v>
                </c:pt>
                <c:pt idx="13">
                  <c:v>-6.4963479928382452E-3</c:v>
                </c:pt>
                <c:pt idx="14">
                  <c:v>-7.2214483392493319E-3</c:v>
                </c:pt>
                <c:pt idx="15">
                  <c:v>-8.4025445504793995E-3</c:v>
                </c:pt>
                <c:pt idx="16">
                  <c:v>-9.490897109292417E-3</c:v>
                </c:pt>
                <c:pt idx="17">
                  <c:v>-9.9268112734827666E-3</c:v>
                </c:pt>
                <c:pt idx="18">
                  <c:v>-1.0756699429190117E-2</c:v>
                </c:pt>
                <c:pt idx="19">
                  <c:v>-1.1603269989275149E-2</c:v>
                </c:pt>
                <c:pt idx="20">
                  <c:v>-1.1990064202164079E-2</c:v>
                </c:pt>
                <c:pt idx="21">
                  <c:v>-1.260722509153964E-2</c:v>
                </c:pt>
                <c:pt idx="22">
                  <c:v>-1.3274838571716793E-2</c:v>
                </c:pt>
                <c:pt idx="23">
                  <c:v>-1.3765752385418651E-2</c:v>
                </c:pt>
                <c:pt idx="24">
                  <c:v>-1.4218926760542185E-2</c:v>
                </c:pt>
                <c:pt idx="25">
                  <c:v>-1.4751475980116079E-2</c:v>
                </c:pt>
                <c:pt idx="26">
                  <c:v>-1.5266499565486728E-2</c:v>
                </c:pt>
                <c:pt idx="27">
                  <c:v>-1.5862258289280607E-2</c:v>
                </c:pt>
                <c:pt idx="28">
                  <c:v>-1.6781342320018544E-2</c:v>
                </c:pt>
                <c:pt idx="29">
                  <c:v>-1.7852243644760325E-2</c:v>
                </c:pt>
              </c:numCache>
            </c:numRef>
          </c:val>
          <c:extLst>
            <c:ext xmlns:c16="http://schemas.microsoft.com/office/drawing/2014/chart" uri="{C3380CC4-5D6E-409C-BE32-E72D297353CC}">
              <c16:uniqueId val="{00000000-20E9-4F2A-938D-E54A528C8654}"/>
            </c:ext>
          </c:extLst>
        </c:ser>
        <c:dLbls>
          <c:showLegendKey val="0"/>
          <c:showVal val="0"/>
          <c:showCatName val="0"/>
          <c:showSerName val="0"/>
          <c:showPercent val="0"/>
          <c:showBubbleSize val="0"/>
        </c:dLbls>
        <c:gapWidth val="150"/>
        <c:axId val="1093451840"/>
        <c:axId val="1093450528"/>
      </c:barChart>
      <c:lineChart>
        <c:grouping val="standard"/>
        <c:varyColors val="0"/>
        <c:ser>
          <c:idx val="0"/>
          <c:order val="0"/>
          <c:tx>
            <c:strRef>
              <c:f>'4_Heildar-,frum- og vaxtajöfnuð'!$B$4</c:f>
              <c:strCache>
                <c:ptCount val="1"/>
                <c:pt idx="0">
                  <c:v>Frumjöfnuður</c:v>
                </c:pt>
              </c:strCache>
            </c:strRef>
          </c:tx>
          <c:spPr>
            <a:ln w="28575" cap="rnd">
              <a:solidFill>
                <a:schemeClr val="accent1"/>
              </a:solidFill>
              <a:round/>
            </a:ln>
            <a:effectLst/>
          </c:spPr>
          <c:marker>
            <c:symbol val="none"/>
          </c:marker>
          <c:cat>
            <c:numRef>
              <c:f>[1]Myndir!$C$20:$AF$20</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'4_Heildar-,frum- og vaxtajöfnuð'!$C$4:$AF$4</c:f>
              <c:numCache>
                <c:formatCode>0.0%</c:formatCode>
                <c:ptCount val="30"/>
                <c:pt idx="0">
                  <c:v>3.0850651283449017E-3</c:v>
                </c:pt>
                <c:pt idx="1">
                  <c:v>5.6182174704440657E-3</c:v>
                </c:pt>
                <c:pt idx="2">
                  <c:v>8.2931459039206675E-3</c:v>
                </c:pt>
                <c:pt idx="3">
                  <c:v>1.0763566371401667E-2</c:v>
                </c:pt>
                <c:pt idx="4">
                  <c:v>1.2502871198452179E-2</c:v>
                </c:pt>
                <c:pt idx="5">
                  <c:v>1.5266918744970175E-2</c:v>
                </c:pt>
                <c:pt idx="6">
                  <c:v>1.5027378813347345E-2</c:v>
                </c:pt>
                <c:pt idx="7">
                  <c:v>1.5059618274657802E-2</c:v>
                </c:pt>
                <c:pt idx="8">
                  <c:v>1.5121874355074654E-2</c:v>
                </c:pt>
                <c:pt idx="9">
                  <c:v>1.4980050514234292E-2</c:v>
                </c:pt>
                <c:pt idx="10">
                  <c:v>1.4793677324125211E-2</c:v>
                </c:pt>
                <c:pt idx="11">
                  <c:v>1.4605994563600615E-2</c:v>
                </c:pt>
                <c:pt idx="12">
                  <c:v>1.4216531042211506E-2</c:v>
                </c:pt>
                <c:pt idx="13">
                  <c:v>1.3892425405943536E-2</c:v>
                </c:pt>
                <c:pt idx="14">
                  <c:v>1.3556023474975754E-2</c:v>
                </c:pt>
                <c:pt idx="15">
                  <c:v>1.3017199514274215E-2</c:v>
                </c:pt>
                <c:pt idx="16">
                  <c:v>1.2582601577735251E-2</c:v>
                </c:pt>
                <c:pt idx="17">
                  <c:v>1.23954799639233E-2</c:v>
                </c:pt>
                <c:pt idx="18">
                  <c:v>1.210968636912611E-2</c:v>
                </c:pt>
                <c:pt idx="19">
                  <c:v>1.1764810338624598E-2</c:v>
                </c:pt>
                <c:pt idx="20">
                  <c:v>1.1662641816187086E-2</c:v>
                </c:pt>
                <c:pt idx="21">
                  <c:v>1.1335825244260979E-2</c:v>
                </c:pt>
                <c:pt idx="22">
                  <c:v>1.0966872559503961E-2</c:v>
                </c:pt>
                <c:pt idx="23">
                  <c:v>1.0772708077513056E-2</c:v>
                </c:pt>
                <c:pt idx="24">
                  <c:v>1.0615111746763609E-2</c:v>
                </c:pt>
                <c:pt idx="25">
                  <c:v>1.0382363101043041E-2</c:v>
                </c:pt>
                <c:pt idx="26">
                  <c:v>1.0171615487854351E-2</c:v>
                </c:pt>
                <c:pt idx="27">
                  <c:v>9.8895496856680164E-3</c:v>
                </c:pt>
                <c:pt idx="28">
                  <c:v>9.3122859539626034E-3</c:v>
                </c:pt>
                <c:pt idx="29">
                  <c:v>8.618146617974309E-3</c:v>
                </c:pt>
              </c:numCache>
            </c:numRef>
          </c:val>
          <c:smooth val="0"/>
          <c:extLst>
            <c:ext xmlns:c16="http://schemas.microsoft.com/office/drawing/2014/chart" uri="{C3380CC4-5D6E-409C-BE32-E72D297353CC}">
              <c16:uniqueId val="{00000001-20E9-4F2A-938D-E54A528C8654}"/>
            </c:ext>
          </c:extLst>
        </c:ser>
        <c:ser>
          <c:idx val="1"/>
          <c:order val="1"/>
          <c:tx>
            <c:strRef>
              <c:f>'4_Heildar-,frum- og vaxtajöfnuð'!$B$5</c:f>
              <c:strCache>
                <c:ptCount val="1"/>
                <c:pt idx="0">
                  <c:v>Vaxtajöfnuður</c:v>
                </c:pt>
              </c:strCache>
            </c:strRef>
          </c:tx>
          <c:spPr>
            <a:ln w="28575" cap="rnd">
              <a:solidFill>
                <a:schemeClr val="accent2"/>
              </a:solidFill>
              <a:round/>
            </a:ln>
            <a:effectLst/>
          </c:spPr>
          <c:marker>
            <c:symbol val="none"/>
          </c:marker>
          <c:cat>
            <c:numRef>
              <c:f>[1]Myndir!$C$20:$AF$20</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'4_Heildar-,frum- og vaxtajöfnuð'!$C$5:$AF$5</c:f>
              <c:numCache>
                <c:formatCode>0.0%</c:formatCode>
                <c:ptCount val="30"/>
                <c:pt idx="0">
                  <c:v>-1.9162017274853033E-2</c:v>
                </c:pt>
                <c:pt idx="1">
                  <c:v>-1.9193418766611282E-2</c:v>
                </c:pt>
                <c:pt idx="2">
                  <c:v>-1.9106300341210795E-2</c:v>
                </c:pt>
                <c:pt idx="3">
                  <c:v>-1.9740167011926792E-2</c:v>
                </c:pt>
                <c:pt idx="4">
                  <c:v>-1.9483258360422976E-2</c:v>
                </c:pt>
                <c:pt idx="5">
                  <c:v>-1.9486438975460756E-2</c:v>
                </c:pt>
                <c:pt idx="6">
                  <c:v>-1.9091663320304226E-2</c:v>
                </c:pt>
                <c:pt idx="7">
                  <c:v>-1.8699537140490885E-2</c:v>
                </c:pt>
                <c:pt idx="8">
                  <c:v>-2.0142982584930188E-2</c:v>
                </c:pt>
                <c:pt idx="9">
                  <c:v>-1.932239780757105E-2</c:v>
                </c:pt>
                <c:pt idx="10">
                  <c:v>-2.0412315772678061E-2</c:v>
                </c:pt>
                <c:pt idx="11">
                  <c:v>-2.0342013007264004E-2</c:v>
                </c:pt>
                <c:pt idx="12">
                  <c:v>-2.026294693492247E-2</c:v>
                </c:pt>
                <c:pt idx="13">
                  <c:v>-2.0387901757666749E-2</c:v>
                </c:pt>
                <c:pt idx="14">
                  <c:v>-2.0775239193218744E-2</c:v>
                </c:pt>
                <c:pt idx="15">
                  <c:v>-2.1415275634318172E-2</c:v>
                </c:pt>
                <c:pt idx="16">
                  <c:v>-2.2065797074816894E-2</c:v>
                </c:pt>
                <c:pt idx="17">
                  <c:v>-2.2310297817644535E-2</c:v>
                </c:pt>
                <c:pt idx="18">
                  <c:v>-2.2849017466901808E-2</c:v>
                </c:pt>
                <c:pt idx="19">
                  <c:v>-2.3344212290958278E-2</c:v>
                </c:pt>
                <c:pt idx="20">
                  <c:v>-2.3621243508741317E-2</c:v>
                </c:pt>
                <c:pt idx="21">
                  <c:v>-2.3902939764084877E-2</c:v>
                </c:pt>
                <c:pt idx="22">
                  <c:v>-2.4192023396699229E-2</c:v>
                </c:pt>
                <c:pt idx="23">
                  <c:v>-2.4478343258332241E-2</c:v>
                </c:pt>
                <c:pt idx="24">
                  <c:v>-2.4762636449425154E-2</c:v>
                </c:pt>
                <c:pt idx="25">
                  <c:v>-2.5050395316295833E-2</c:v>
                </c:pt>
                <c:pt idx="26">
                  <c:v>-2.5341923727651806E-2</c:v>
                </c:pt>
                <c:pt idx="27">
                  <c:v>-2.5642241614479085E-2</c:v>
                </c:pt>
                <c:pt idx="28">
                  <c:v>-2.5970161459587304E-2</c:v>
                </c:pt>
                <c:pt idx="29">
                  <c:v>-2.633260532261264E-2</c:v>
                </c:pt>
              </c:numCache>
            </c:numRef>
          </c:val>
          <c:smooth val="0"/>
          <c:extLst>
            <c:ext xmlns:c16="http://schemas.microsoft.com/office/drawing/2014/chart" uri="{C3380CC4-5D6E-409C-BE32-E72D297353CC}">
              <c16:uniqueId val="{00000002-20E9-4F2A-938D-E54A528C8654}"/>
            </c:ext>
          </c:extLst>
        </c:ser>
        <c:dLbls>
          <c:showLegendKey val="0"/>
          <c:showVal val="0"/>
          <c:showCatName val="0"/>
          <c:showSerName val="0"/>
          <c:showPercent val="0"/>
          <c:showBubbleSize val="0"/>
        </c:dLbls>
        <c:marker val="1"/>
        <c:smooth val="0"/>
        <c:axId val="1093451840"/>
        <c:axId val="1093450528"/>
      </c:lineChart>
      <c:catAx>
        <c:axId val="1093451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093450528"/>
        <c:crosses val="autoZero"/>
        <c:auto val="1"/>
        <c:lblAlgn val="ctr"/>
        <c:lblOffset val="100"/>
        <c:noMultiLvlLbl val="0"/>
      </c:catAx>
      <c:valAx>
        <c:axId val="1093450528"/>
        <c:scaling>
          <c:orientation val="minMax"/>
        </c:scaling>
        <c:delete val="0"/>
        <c:axPos val="l"/>
        <c:majorGridlines>
          <c:spPr>
            <a:ln w="9525" cap="flat" cmpd="sng" algn="ctr">
              <a:solidFill>
                <a:schemeClr val="bg2">
                  <a:lumMod val="75000"/>
                  <a:alpha val="22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093451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AU" sz="1000">
                <a:latin typeface="FiraGO SemiBold" panose="020B0603050000020004" pitchFamily="34" charset="0"/>
                <a:cs typeface="FiraGO SemiBold" panose="020B0603050000020004" pitchFamily="34" charset="0"/>
              </a:rPr>
              <a:t>Aukning útgjalda til heilbrigðismála drífur útgjaldaaukningu frá árinu 2030</a:t>
            </a:r>
          </a:p>
          <a:p>
            <a:pPr algn="l">
              <a:defRPr/>
            </a:pPr>
            <a:r>
              <a:rPr lang="en-AU" sz="1000">
                <a:latin typeface="FiraGO Light" panose="020B0403050000020004" pitchFamily="34" charset="0"/>
                <a:cs typeface="FiraGO Light" panose="020B0403050000020004" pitchFamily="34" charset="0"/>
              </a:rPr>
              <a:t>Aukning útgjalda til málaflokka samkvæmt forsendum og framreikningi, % af VLF</a:t>
            </a:r>
          </a:p>
        </c:rich>
      </c:tx>
      <c:layout>
        <c:manualLayout>
          <c:xMode val="edge"/>
          <c:yMode val="edge"/>
          <c:x val="1.474837625436938E-2"/>
          <c:y val="1.807500872439397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0.30752535244133472"/>
          <c:y val="0.14093299934535933"/>
          <c:w val="0.65834080263872397"/>
          <c:h val="0.77520537078120455"/>
        </c:manualLayout>
      </c:layout>
      <c:barChart>
        <c:barDir val="bar"/>
        <c:grouping val="clustered"/>
        <c:varyColors val="0"/>
        <c:ser>
          <c:idx val="0"/>
          <c:order val="0"/>
          <c:tx>
            <c:strRef>
              <c:f>'4_br_útgjöld_málafl'!$C$3</c:f>
              <c:strCache>
                <c:ptCount val="1"/>
                <c:pt idx="0">
                  <c:v>2025-2029</c:v>
                </c:pt>
              </c:strCache>
            </c:strRef>
          </c:tx>
          <c:spPr>
            <a:solidFill>
              <a:schemeClr val="accent1"/>
            </a:solidFill>
            <a:ln>
              <a:noFill/>
            </a:ln>
            <a:effectLst/>
          </c:spPr>
          <c:invertIfNegative val="0"/>
          <c:cat>
            <c:strRef>
              <c:f>'[1]Myndir útgjaldaflokkar (2)'!$B$20:$B$22</c:f>
              <c:strCache>
                <c:ptCount val="3"/>
                <c:pt idx="0">
                  <c:v>Heilbrigðismál</c:v>
                </c:pt>
                <c:pt idx="1">
                  <c:v>Menntamál</c:v>
                </c:pt>
                <c:pt idx="2">
                  <c:v>Almannatryggingar og velferðarmál</c:v>
                </c:pt>
              </c:strCache>
            </c:strRef>
          </c:cat>
          <c:val>
            <c:numRef>
              <c:f>'4_br_útgjöld_málafl'!$C$4:$C$6</c:f>
              <c:numCache>
                <c:formatCode>0.0%</c:formatCode>
                <c:ptCount val="3"/>
                <c:pt idx="0">
                  <c:v>-1.5174999100016351E-3</c:v>
                </c:pt>
                <c:pt idx="1">
                  <c:v>-8.0709348563991062E-3</c:v>
                </c:pt>
                <c:pt idx="2">
                  <c:v>-2.248669565790215E-3</c:v>
                </c:pt>
              </c:numCache>
            </c:numRef>
          </c:val>
          <c:extLst>
            <c:ext xmlns:c16="http://schemas.microsoft.com/office/drawing/2014/chart" uri="{C3380CC4-5D6E-409C-BE32-E72D297353CC}">
              <c16:uniqueId val="{00000000-9EF3-4943-B674-B947171C1B8A}"/>
            </c:ext>
          </c:extLst>
        </c:ser>
        <c:ser>
          <c:idx val="1"/>
          <c:order val="1"/>
          <c:tx>
            <c:strRef>
              <c:f>'4_br_útgjöld_málafl'!$D$3</c:f>
              <c:strCache>
                <c:ptCount val="1"/>
                <c:pt idx="0">
                  <c:v>2030-2054</c:v>
                </c:pt>
              </c:strCache>
            </c:strRef>
          </c:tx>
          <c:spPr>
            <a:solidFill>
              <a:schemeClr val="accent2"/>
            </a:solidFill>
            <a:ln>
              <a:noFill/>
            </a:ln>
            <a:effectLst/>
          </c:spPr>
          <c:invertIfNegative val="0"/>
          <c:cat>
            <c:strRef>
              <c:f>'[1]Myndir útgjaldaflokkar (2)'!$B$20:$B$22</c:f>
              <c:strCache>
                <c:ptCount val="3"/>
                <c:pt idx="0">
                  <c:v>Heilbrigðismál</c:v>
                </c:pt>
                <c:pt idx="1">
                  <c:v>Menntamál</c:v>
                </c:pt>
                <c:pt idx="2">
                  <c:v>Almannatryggingar og velferðarmál</c:v>
                </c:pt>
              </c:strCache>
            </c:strRef>
          </c:cat>
          <c:val>
            <c:numRef>
              <c:f>'4_br_útgjöld_málafl'!$D$4:$D$6</c:f>
              <c:numCache>
                <c:formatCode>0.0%</c:formatCode>
                <c:ptCount val="3"/>
                <c:pt idx="0">
                  <c:v>1.9170479878727387E-2</c:v>
                </c:pt>
                <c:pt idx="1">
                  <c:v>-8.4715595692033061E-3</c:v>
                </c:pt>
                <c:pt idx="2">
                  <c:v>-3.968549731366941E-3</c:v>
                </c:pt>
              </c:numCache>
            </c:numRef>
          </c:val>
          <c:extLst>
            <c:ext xmlns:c16="http://schemas.microsoft.com/office/drawing/2014/chart" uri="{C3380CC4-5D6E-409C-BE32-E72D297353CC}">
              <c16:uniqueId val="{00000001-9EF3-4943-B674-B947171C1B8A}"/>
            </c:ext>
          </c:extLst>
        </c:ser>
        <c:dLbls>
          <c:showLegendKey val="0"/>
          <c:showVal val="0"/>
          <c:showCatName val="0"/>
          <c:showSerName val="0"/>
          <c:showPercent val="0"/>
          <c:showBubbleSize val="0"/>
        </c:dLbls>
        <c:gapWidth val="182"/>
        <c:axId val="1209146120"/>
        <c:axId val="1209144152"/>
      </c:barChart>
      <c:catAx>
        <c:axId val="1209146120"/>
        <c:scaling>
          <c:orientation val="minMax"/>
        </c:scaling>
        <c:delete val="0"/>
        <c:axPos val="l"/>
        <c:numFmt formatCode="General" sourceLinked="1"/>
        <c:majorTickMark val="none"/>
        <c:minorTickMark val="none"/>
        <c:tickLblPos val="low"/>
        <c:spPr>
          <a:noFill/>
          <a:ln w="9525" cap="flat" cmpd="sng" algn="ctr">
            <a:solidFill>
              <a:schemeClr val="accent3"/>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209144152"/>
        <c:crosses val="autoZero"/>
        <c:auto val="1"/>
        <c:lblAlgn val="ctr"/>
        <c:lblOffset val="100"/>
        <c:noMultiLvlLbl val="0"/>
      </c:catAx>
      <c:valAx>
        <c:axId val="1209144152"/>
        <c:scaling>
          <c:orientation val="minMax"/>
          <c:max val="2.0000000000000004E-2"/>
          <c:min val="-2.0000000000000004E-2"/>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209146120"/>
        <c:crosses val="autoZero"/>
        <c:crossBetween val="between"/>
      </c:valAx>
      <c:spPr>
        <a:noFill/>
        <a:ln>
          <a:noFill/>
        </a:ln>
        <a:effectLst/>
      </c:spPr>
    </c:plotArea>
    <c:legend>
      <c:legendPos val="r"/>
      <c:layout>
        <c:manualLayout>
          <c:xMode val="edge"/>
          <c:yMode val="edge"/>
          <c:x val="0.69721105111621873"/>
          <c:y val="0.29801135053618732"/>
          <c:w val="9.600032745837446E-2"/>
          <c:h val="0.10350461610104698"/>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Það hægir á bæði</a:t>
            </a:r>
            <a:r>
              <a:rPr lang="is-IS" sz="1000" baseline="0"/>
              <a:t> </a:t>
            </a:r>
            <a:r>
              <a:rPr lang="is-IS" sz="1000" baseline="0">
                <a:solidFill>
                  <a:srgbClr val="3EB9DF"/>
                </a:solidFill>
              </a:rPr>
              <a:t>náttúrulegri fólksfjölgun </a:t>
            </a:r>
            <a:r>
              <a:rPr lang="is-IS" sz="1000" baseline="0"/>
              <a:t>og </a:t>
            </a:r>
            <a:r>
              <a:rPr lang="is-IS" sz="1000" baseline="0">
                <a:solidFill>
                  <a:srgbClr val="C75F93"/>
                </a:solidFill>
              </a:rPr>
              <a:t>aðflutningi til landsins</a:t>
            </a:r>
          </a:p>
          <a:p>
            <a:pPr algn="l">
              <a:defRPr>
                <a:latin typeface="FiraGO SemiBold" panose="020B0603050000020004" pitchFamily="34" charset="0"/>
                <a:cs typeface="FiraGO SemiBold" panose="020B0603050000020004" pitchFamily="34" charset="0"/>
              </a:defRPr>
            </a:pPr>
            <a:endParaRPr lang="is-IS" sz="800" baseline="0">
              <a:solidFill>
                <a:sysClr val="windowText" lastClr="000000"/>
              </a:solidFill>
              <a:latin typeface="FiraGO Light" panose="020B0403050000020004" pitchFamily="34" charset="0"/>
              <a:cs typeface="FiraGO Light" panose="020B0403050000020004" pitchFamily="34" charset="0"/>
            </a:endParaRPr>
          </a:p>
          <a:p>
            <a:pPr algn="l">
              <a:defRPr>
                <a:latin typeface="FiraGO SemiBold" panose="020B0603050000020004" pitchFamily="34" charset="0"/>
                <a:cs typeface="FiraGO SemiBold" panose="020B0603050000020004" pitchFamily="34" charset="0"/>
              </a:defRPr>
            </a:pPr>
            <a:r>
              <a:rPr lang="is-IS" sz="800" baseline="0">
                <a:solidFill>
                  <a:sysClr val="windowText" lastClr="000000"/>
                </a:solidFill>
                <a:latin typeface="FiraGO Light" panose="020B0403050000020004" pitchFamily="34" charset="0"/>
                <a:cs typeface="FiraGO Light" panose="020B0403050000020004" pitchFamily="34" charset="0"/>
              </a:rPr>
              <a:t>Framlag til árlegrar fólksfjölgunar</a:t>
            </a:r>
            <a:endParaRPr lang="is-IS" sz="800">
              <a:solidFill>
                <a:sysClr val="windowText" lastClr="000000"/>
              </a:solidFill>
              <a:latin typeface="FiraGO Light" panose="020B0403050000020004" pitchFamily="34" charset="0"/>
              <a:cs typeface="FiraGO Light" panose="020B0403050000020004" pitchFamily="34" charset="0"/>
            </a:endParaRPr>
          </a:p>
        </c:rich>
      </c:tx>
      <c:layout>
        <c:manualLayout>
          <c:xMode val="edge"/>
          <c:yMode val="edge"/>
          <c:x val="6.529308836395447E-3"/>
          <c:y val="1.3888888888888888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7.4886701662292207E-2"/>
          <c:y val="0.17171296296296296"/>
          <c:w val="0.6374192462583399"/>
          <c:h val="0.54312956884637764"/>
        </c:manualLayout>
      </c:layout>
      <c:lineChart>
        <c:grouping val="standard"/>
        <c:varyColors val="0"/>
        <c:ser>
          <c:idx val="1"/>
          <c:order val="0"/>
          <c:tx>
            <c:strRef>
              <c:f>'1_drifkraftar_fjölgunar'!$B$1</c:f>
              <c:strCache>
                <c:ptCount val="1"/>
                <c:pt idx="0">
                  <c:v>Fæddir umfram dána</c:v>
                </c:pt>
              </c:strCache>
            </c:strRef>
          </c:tx>
          <c:spPr>
            <a:ln w="28575" cap="rnd">
              <a:solidFill>
                <a:srgbClr val="D5EDFC"/>
              </a:solidFill>
              <a:round/>
            </a:ln>
            <a:effectLst/>
          </c:spPr>
          <c:marker>
            <c:symbol val="none"/>
          </c:marker>
          <c:cat>
            <c:numRef>
              <c:f>'1_drifkraftar_fjölgunar'!$A$2:$A$65</c:f>
              <c:numCache>
                <c:formatCode>General</c:formatCode>
                <c:ptCount val="6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numCache>
            </c:numRef>
          </c:cat>
          <c:val>
            <c:numRef>
              <c:f>'1_drifkraftar_fjölgunar'!$B$2:$B$65</c:f>
              <c:numCache>
                <c:formatCode>0%</c:formatCode>
                <c:ptCount val="64"/>
                <c:pt idx="0">
                  <c:v>1.2073211576728334E-2</c:v>
                </c:pt>
                <c:pt idx="1">
                  <c:v>1.0697005463797456E-2</c:v>
                </c:pt>
                <c:pt idx="2">
                  <c:v>1.1127068036823279E-2</c:v>
                </c:pt>
                <c:pt idx="3">
                  <c:v>1.0938083586776734E-2</c:v>
                </c:pt>
                <c:pt idx="4">
                  <c:v>1.0280536021489151E-2</c:v>
                </c:pt>
                <c:pt idx="5">
                  <c:v>8.8284427930391263E-3</c:v>
                </c:pt>
                <c:pt idx="6">
                  <c:v>9.1432239380798488E-3</c:v>
                </c:pt>
                <c:pt idx="7">
                  <c:v>8.5521391464164764E-3</c:v>
                </c:pt>
                <c:pt idx="8">
                  <c:v>8.6533201655034676E-3</c:v>
                </c:pt>
                <c:pt idx="9">
                  <c:v>7.9757137883008349E-3</c:v>
                </c:pt>
                <c:pt idx="10">
                  <c:v>8.9124132320846875E-3</c:v>
                </c:pt>
                <c:pt idx="11">
                  <c:v>8.3497729045281469E-3</c:v>
                </c:pt>
                <c:pt idx="12">
                  <c:v>7.7710895926022859E-3</c:v>
                </c:pt>
                <c:pt idx="13">
                  <c:v>8.0320032169611498E-3</c:v>
                </c:pt>
                <c:pt idx="14">
                  <c:v>8.2940427435729772E-3</c:v>
                </c:pt>
                <c:pt idx="15">
                  <c:v>8.3214965750041722E-3</c:v>
                </c:pt>
                <c:pt idx="16">
                  <c:v>8.3763767502192457E-3</c:v>
                </c:pt>
                <c:pt idx="17">
                  <c:v>8.5058113835513142E-3</c:v>
                </c:pt>
                <c:pt idx="18">
                  <c:v>9.0281145885836196E-3</c:v>
                </c:pt>
                <c:pt idx="19">
                  <c:v>9.4687006838506046E-3</c:v>
                </c:pt>
                <c:pt idx="20">
                  <c:v>9.0923401441929293E-3</c:v>
                </c:pt>
                <c:pt idx="21">
                  <c:v>7.981631664854846E-3</c:v>
                </c:pt>
                <c:pt idx="22">
                  <c:v>8.1837398062468477E-3</c:v>
                </c:pt>
                <c:pt idx="23">
                  <c:v>6.8363889680504103E-3</c:v>
                </c:pt>
                <c:pt idx="24">
                  <c:v>7.2282448908100264E-3</c:v>
                </c:pt>
                <c:pt idx="25">
                  <c:v>5.9685967606122143E-3</c:v>
                </c:pt>
                <c:pt idx="26">
                  <c:v>5.2785581960274322E-3</c:v>
                </c:pt>
                <c:pt idx="27">
                  <c:v>5.4795838884594914E-3</c:v>
                </c:pt>
                <c:pt idx="28">
                  <c:v>5.7366964460537195E-3</c:v>
                </c:pt>
                <c:pt idx="29">
                  <c:v>6.1951308846589677E-3</c:v>
                </c:pt>
                <c:pt idx="30">
                  <c:v>6.2224255879245963E-3</c:v>
                </c:pt>
                <c:pt idx="31">
                  <c:v>7.0806981897749916E-3</c:v>
                </c:pt>
                <c:pt idx="32">
                  <c:v>4.639411153769213E-3</c:v>
                </c:pt>
                <c:pt idx="33">
                  <c:v>4.6479646498835342E-3</c:v>
                </c:pt>
              </c:numCache>
            </c:numRef>
          </c:val>
          <c:smooth val="0"/>
          <c:extLst>
            <c:ext xmlns:c16="http://schemas.microsoft.com/office/drawing/2014/chart" uri="{C3380CC4-5D6E-409C-BE32-E72D297353CC}">
              <c16:uniqueId val="{00000000-ABAD-4621-A738-3A1A97DE565D}"/>
            </c:ext>
          </c:extLst>
        </c:ser>
        <c:ser>
          <c:idx val="0"/>
          <c:order val="1"/>
          <c:tx>
            <c:strRef>
              <c:f>'1_drifkraftar_fjölgunar'!$C$1</c:f>
              <c:strCache>
                <c:ptCount val="1"/>
                <c:pt idx="0">
                  <c:v>Aðfluttir umfram brottflutta</c:v>
                </c:pt>
              </c:strCache>
            </c:strRef>
          </c:tx>
          <c:spPr>
            <a:ln w="28575" cap="rnd">
              <a:solidFill>
                <a:srgbClr val="F7E5ED"/>
              </a:solidFill>
              <a:round/>
            </a:ln>
            <a:effectLst/>
          </c:spPr>
          <c:marker>
            <c:symbol val="none"/>
          </c:marker>
          <c:cat>
            <c:numRef>
              <c:f>'1_drifkraftar_fjölgunar'!$A$2:$A$65</c:f>
              <c:numCache>
                <c:formatCode>General</c:formatCode>
                <c:ptCount val="6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numCache>
            </c:numRef>
          </c:cat>
          <c:val>
            <c:numRef>
              <c:f>'1_drifkraftar_fjölgunar'!$C$2:$C$65</c:f>
              <c:numCache>
                <c:formatCode>0%</c:formatCode>
                <c:ptCount val="64"/>
                <c:pt idx="0">
                  <c:v>-2.6833737218511732E-3</c:v>
                </c:pt>
                <c:pt idx="1">
                  <c:v>3.9356538187957759E-3</c:v>
                </c:pt>
                <c:pt idx="2">
                  <c:v>-9.7794992434363775E-4</c:v>
                </c:pt>
                <c:pt idx="3">
                  <c:v>-7.7366932686957388E-4</c:v>
                </c:pt>
                <c:pt idx="4">
                  <c:v>-2.8672320647089005E-3</c:v>
                </c:pt>
                <c:pt idx="5">
                  <c:v>-5.3112990583493768E-3</c:v>
                </c:pt>
                <c:pt idx="6">
                  <c:v>-1.656976093268348E-3</c:v>
                </c:pt>
                <c:pt idx="7">
                  <c:v>2.5567487049511995E-4</c:v>
                </c:pt>
                <c:pt idx="8">
                  <c:v>3.230768665949534E-3</c:v>
                </c:pt>
                <c:pt idx="9">
                  <c:v>4.0694637883008358E-3</c:v>
                </c:pt>
                <c:pt idx="10">
                  <c:v>6.1422904221122452E-3</c:v>
                </c:pt>
                <c:pt idx="11">
                  <c:v>3.4161370125034849E-3</c:v>
                </c:pt>
                <c:pt idx="12">
                  <c:v>-9.5960917735322341E-4</c:v>
                </c:pt>
                <c:pt idx="13">
                  <c:v>-4.610515441760177E-4</c:v>
                </c:pt>
                <c:pt idx="14">
                  <c:v>1.8240011012836837E-3</c:v>
                </c:pt>
                <c:pt idx="15">
                  <c:v>1.3148168964189974E-2</c:v>
                </c:pt>
                <c:pt idx="16">
                  <c:v>1.7523033368790662E-2</c:v>
                </c:pt>
                <c:pt idx="17">
                  <c:v>1.6680100886658521E-2</c:v>
                </c:pt>
                <c:pt idx="18">
                  <c:v>3.6264617588973526E-3</c:v>
                </c:pt>
                <c:pt idx="19">
                  <c:v>-1.5139275068259813E-2</c:v>
                </c:pt>
                <c:pt idx="20">
                  <c:v>-6.7185089569625038E-3</c:v>
                </c:pt>
                <c:pt idx="21">
                  <c:v>-3.5723333365400957E-3</c:v>
                </c:pt>
                <c:pt idx="22">
                  <c:v>2.8098677446341104E-4</c:v>
                </c:pt>
                <c:pt idx="23">
                  <c:v>5.5856369335993156E-3</c:v>
                </c:pt>
                <c:pt idx="24">
                  <c:v>3.2747608830281686E-3</c:v>
                </c:pt>
                <c:pt idx="25">
                  <c:v>3.4146069641884194E-3</c:v>
                </c:pt>
                <c:pt idx="26">
                  <c:v>1.4703897729085131E-2</c:v>
                </c:pt>
                <c:pt idx="27">
                  <c:v>2.3773935586318483E-2</c:v>
                </c:pt>
                <c:pt idx="28">
                  <c:v>1.5579382961748538E-2</c:v>
                </c:pt>
                <c:pt idx="29">
                  <c:v>7.0507170899767645E-3</c:v>
                </c:pt>
                <c:pt idx="30">
                  <c:v>5.8721846560577558E-3</c:v>
                </c:pt>
                <c:pt idx="31">
                  <c:v>1.1521136037599987E-2</c:v>
                </c:pt>
                <c:pt idx="32">
                  <c:v>2.373142385802799E-2</c:v>
                </c:pt>
                <c:pt idx="33">
                  <c:v>1.8096146773342429E-2</c:v>
                </c:pt>
              </c:numCache>
            </c:numRef>
          </c:val>
          <c:smooth val="0"/>
          <c:extLst>
            <c:ext xmlns:c16="http://schemas.microsoft.com/office/drawing/2014/chart" uri="{C3380CC4-5D6E-409C-BE32-E72D297353CC}">
              <c16:uniqueId val="{00000001-ABAD-4621-A738-3A1A97DE565D}"/>
            </c:ext>
          </c:extLst>
        </c:ser>
        <c:ser>
          <c:idx val="3"/>
          <c:order val="2"/>
          <c:tx>
            <c:strRef>
              <c:f>'1_drifkraftar_fjölgunar'!$D$1</c:f>
              <c:strCache>
                <c:ptCount val="1"/>
                <c:pt idx="0">
                  <c:v>Fæddir umfram dána</c:v>
                </c:pt>
              </c:strCache>
            </c:strRef>
          </c:tx>
          <c:spPr>
            <a:ln w="28575" cap="rnd">
              <a:solidFill>
                <a:srgbClr val="3EB9DF"/>
              </a:solidFill>
              <a:round/>
            </a:ln>
            <a:effectLst/>
          </c:spPr>
          <c:marker>
            <c:symbol val="none"/>
          </c:marker>
          <c:cat>
            <c:numRef>
              <c:f>'1_drifkraftar_fjölgunar'!$A$2:$A$65</c:f>
              <c:numCache>
                <c:formatCode>General</c:formatCode>
                <c:ptCount val="6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numCache>
            </c:numRef>
          </c:cat>
          <c:val>
            <c:numRef>
              <c:f>'1_drifkraftar_fjölgunar'!$D$2:$D$65</c:f>
              <c:numCache>
                <c:formatCode>0%</c:formatCode>
                <c:ptCount val="64"/>
                <c:pt idx="35">
                  <c:v>5.9039816718316918E-3</c:v>
                </c:pt>
                <c:pt idx="36">
                  <c:v>5.9015064108179265E-3</c:v>
                </c:pt>
                <c:pt idx="37">
                  <c:v>5.8088520041764914E-3</c:v>
                </c:pt>
                <c:pt idx="38">
                  <c:v>5.7473472858014345E-3</c:v>
                </c:pt>
                <c:pt idx="39">
                  <c:v>5.6299624198242488E-3</c:v>
                </c:pt>
                <c:pt idx="40">
                  <c:v>5.4945181845686957E-3</c:v>
                </c:pt>
                <c:pt idx="41">
                  <c:v>5.3467572676461125E-3</c:v>
                </c:pt>
                <c:pt idx="42">
                  <c:v>5.1728589616887918E-3</c:v>
                </c:pt>
                <c:pt idx="43">
                  <c:v>4.9723273467066264E-3</c:v>
                </c:pt>
                <c:pt idx="44">
                  <c:v>4.7732850913893721E-3</c:v>
                </c:pt>
                <c:pt idx="45">
                  <c:v>4.5733901074249336E-3</c:v>
                </c:pt>
                <c:pt idx="46">
                  <c:v>4.3495378616022051E-3</c:v>
                </c:pt>
                <c:pt idx="47">
                  <c:v>4.1260253511532768E-3</c:v>
                </c:pt>
                <c:pt idx="48">
                  <c:v>3.8825370762069229E-3</c:v>
                </c:pt>
                <c:pt idx="49">
                  <c:v>3.6730689468142809E-3</c:v>
                </c:pt>
                <c:pt idx="50">
                  <c:v>3.4361623616236165E-3</c:v>
                </c:pt>
                <c:pt idx="51">
                  <c:v>3.1898515679063223E-3</c:v>
                </c:pt>
                <c:pt idx="52">
                  <c:v>2.9675585348520063E-3</c:v>
                </c:pt>
                <c:pt idx="53">
                  <c:v>2.7309898983760295E-3</c:v>
                </c:pt>
                <c:pt idx="54">
                  <c:v>2.4968765558509389E-3</c:v>
                </c:pt>
                <c:pt idx="55">
                  <c:v>2.2668568421326677E-3</c:v>
                </c:pt>
                <c:pt idx="56">
                  <c:v>2.064186819034712E-3</c:v>
                </c:pt>
                <c:pt idx="57">
                  <c:v>1.8626220464396737E-3</c:v>
                </c:pt>
                <c:pt idx="58">
                  <c:v>1.673838537010832E-3</c:v>
                </c:pt>
                <c:pt idx="59">
                  <c:v>1.4938182497190114E-3</c:v>
                </c:pt>
                <c:pt idx="60">
                  <c:v>1.2956368937506459E-3</c:v>
                </c:pt>
                <c:pt idx="61">
                  <c:v>1.1254983781143655E-3</c:v>
                </c:pt>
                <c:pt idx="62">
                  <c:v>9.5990717381176324E-4</c:v>
                </c:pt>
                <c:pt idx="63">
                  <c:v>8.0891730873386099E-4</c:v>
                </c:pt>
              </c:numCache>
            </c:numRef>
          </c:val>
          <c:smooth val="0"/>
          <c:extLst>
            <c:ext xmlns:c16="http://schemas.microsoft.com/office/drawing/2014/chart" uri="{C3380CC4-5D6E-409C-BE32-E72D297353CC}">
              <c16:uniqueId val="{00000002-ABAD-4621-A738-3A1A97DE565D}"/>
            </c:ext>
          </c:extLst>
        </c:ser>
        <c:ser>
          <c:idx val="2"/>
          <c:order val="3"/>
          <c:tx>
            <c:strRef>
              <c:f>'1_drifkraftar_fjölgunar'!$E$1</c:f>
              <c:strCache>
                <c:ptCount val="1"/>
                <c:pt idx="0">
                  <c:v>Aðfluttir umfram brottflutta</c:v>
                </c:pt>
              </c:strCache>
            </c:strRef>
          </c:tx>
          <c:spPr>
            <a:ln w="28575" cap="rnd">
              <a:solidFill>
                <a:srgbClr val="C75F93"/>
              </a:solidFill>
              <a:round/>
            </a:ln>
            <a:effectLst/>
          </c:spPr>
          <c:marker>
            <c:symbol val="none"/>
          </c:marker>
          <c:cat>
            <c:numRef>
              <c:f>'1_drifkraftar_fjölgunar'!$A$2:$A$65</c:f>
              <c:numCache>
                <c:formatCode>General</c:formatCode>
                <c:ptCount val="6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numCache>
            </c:numRef>
          </c:cat>
          <c:val>
            <c:numRef>
              <c:f>'1_drifkraftar_fjölgunar'!$E$2:$E$65</c:f>
              <c:numCache>
                <c:formatCode>0%</c:formatCode>
                <c:ptCount val="64"/>
                <c:pt idx="35">
                  <c:v>1.5704744663659703E-2</c:v>
                </c:pt>
                <c:pt idx="36">
                  <c:v>1.5179235106705142E-2</c:v>
                </c:pt>
                <c:pt idx="37">
                  <c:v>1.465203260800298E-2</c:v>
                </c:pt>
                <c:pt idx="38">
                  <c:v>1.4201447764707012E-2</c:v>
                </c:pt>
                <c:pt idx="39">
                  <c:v>1.3826490727397738E-2</c:v>
                </c:pt>
                <c:pt idx="40">
                  <c:v>1.3441822544846493E-2</c:v>
                </c:pt>
                <c:pt idx="41">
                  <c:v>1.287845476675083E-2</c:v>
                </c:pt>
                <c:pt idx="42">
                  <c:v>1.2268846212060508E-2</c:v>
                </c:pt>
                <c:pt idx="43">
                  <c:v>1.1922210312165029E-2</c:v>
                </c:pt>
                <c:pt idx="44">
                  <c:v>1.159441489075652E-2</c:v>
                </c:pt>
                <c:pt idx="45">
                  <c:v>1.1313902598007262E-2</c:v>
                </c:pt>
                <c:pt idx="46">
                  <c:v>1.089259266202966E-2</c:v>
                </c:pt>
                <c:pt idx="47">
                  <c:v>1.0439192932206798E-2</c:v>
                </c:pt>
                <c:pt idx="48">
                  <c:v>1.0145150266317777E-2</c:v>
                </c:pt>
                <c:pt idx="49">
                  <c:v>9.5017228727307529E-3</c:v>
                </c:pt>
                <c:pt idx="50">
                  <c:v>8.9466174661746618E-3</c:v>
                </c:pt>
                <c:pt idx="51">
                  <c:v>8.7784093118007007E-3</c:v>
                </c:pt>
                <c:pt idx="52">
                  <c:v>8.3475788948005301E-3</c:v>
                </c:pt>
                <c:pt idx="53">
                  <c:v>8.071423552224009E-3</c:v>
                </c:pt>
                <c:pt idx="54">
                  <c:v>7.7536565432632237E-3</c:v>
                </c:pt>
                <c:pt idx="55">
                  <c:v>7.5797444532672304E-3</c:v>
                </c:pt>
                <c:pt idx="56">
                  <c:v>7.2421469752573788E-3</c:v>
                </c:pt>
                <c:pt idx="57">
                  <c:v>6.2427939695558895E-3</c:v>
                </c:pt>
                <c:pt idx="58">
                  <c:v>6.1362015989229529E-3</c:v>
                </c:pt>
                <c:pt idx="59">
                  <c:v>5.9124320869287312E-3</c:v>
                </c:pt>
                <c:pt idx="60">
                  <c:v>5.7278913019457719E-3</c:v>
                </c:pt>
                <c:pt idx="61">
                  <c:v>5.4169033575598626E-3</c:v>
                </c:pt>
                <c:pt idx="62">
                  <c:v>5.263666810242526E-3</c:v>
                </c:pt>
                <c:pt idx="63">
                  <c:v>5.1557558921676537E-3</c:v>
                </c:pt>
              </c:numCache>
            </c:numRef>
          </c:val>
          <c:smooth val="0"/>
          <c:extLst>
            <c:ext xmlns:c16="http://schemas.microsoft.com/office/drawing/2014/chart" uri="{C3380CC4-5D6E-409C-BE32-E72D297353CC}">
              <c16:uniqueId val="{00000003-ABAD-4621-A738-3A1A97DE565D}"/>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egendEntry>
        <c:idx val="0"/>
        <c:delete val="1"/>
      </c:legendEntry>
      <c:legendEntry>
        <c:idx val="1"/>
        <c:delete val="1"/>
      </c:legendEntry>
      <c:layout>
        <c:manualLayout>
          <c:xMode val="edge"/>
          <c:yMode val="edge"/>
          <c:x val="5.8623710204163418E-2"/>
          <c:y val="0.83052961112525459"/>
          <c:w val="0.64347338262106546"/>
          <c:h val="5.99877027567646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AU" sz="1000">
                <a:latin typeface="FiraGO SemiBold" panose="020B0603050000020004" pitchFamily="34" charset="0"/>
                <a:cs typeface="FiraGO SemiBold" panose="020B0603050000020004" pitchFamily="34" charset="0"/>
              </a:rPr>
              <a:t>Efnahagsáföll og lakari lýðfræðileg samsetning geta haft mikil áhrif á afkomu hins opinbera</a:t>
            </a:r>
          </a:p>
          <a:p>
            <a:pPr algn="l">
              <a:defRPr/>
            </a:pPr>
            <a:endParaRPr lang="en-AU" sz="1000">
              <a:latin typeface="FiraGO SemiBold" panose="020B0603050000020004" pitchFamily="34" charset="0"/>
              <a:cs typeface="FiraGO SemiBold" panose="020B0603050000020004" pitchFamily="34" charset="0"/>
            </a:endParaRPr>
          </a:p>
          <a:p>
            <a:pPr algn="l">
              <a:defRPr/>
            </a:pPr>
            <a:r>
              <a:rPr lang="en-AU" sz="1000">
                <a:latin typeface="FiraGO Light" panose="020B0403050000020004" pitchFamily="34" charset="0"/>
                <a:cs typeface="FiraGO Light" panose="020B0403050000020004" pitchFamily="34" charset="0"/>
              </a:rPr>
              <a:t>Heildarafkoma, % af VLF</a:t>
            </a:r>
          </a:p>
        </c:rich>
      </c:tx>
      <c:layout>
        <c:manualLayout>
          <c:xMode val="edge"/>
          <c:yMode val="edge"/>
          <c:x val="2.4112583196724956E-2"/>
          <c:y val="2.6920924553578997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'4_Afkoma_sviðsmyndir'!$B$16</c:f>
              <c:strCache>
                <c:ptCount val="1"/>
                <c:pt idx="0">
                  <c:v>Sviðsmynd með áföllum</c:v>
                </c:pt>
              </c:strCache>
            </c:strRef>
          </c:tx>
          <c:spPr>
            <a:solidFill>
              <a:schemeClr val="accent1"/>
            </a:solidFill>
            <a:ln>
              <a:noFill/>
            </a:ln>
            <a:effectLst/>
          </c:spPr>
          <c:invertIfNegative val="0"/>
          <c:cat>
            <c:numRef>
              <c:f>'4_Afkoma_sviðsmyndir'!$C$15:$AA$15</c:f>
              <c:numCache>
                <c:formatCode>General</c:formatCode>
                <c:ptCount val="25"/>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pt idx="16">
                  <c:v>2046</c:v>
                </c:pt>
                <c:pt idx="17">
                  <c:v>2047</c:v>
                </c:pt>
                <c:pt idx="18">
                  <c:v>2048</c:v>
                </c:pt>
                <c:pt idx="19">
                  <c:v>2049</c:v>
                </c:pt>
                <c:pt idx="20">
                  <c:v>2050</c:v>
                </c:pt>
                <c:pt idx="21">
                  <c:v>2051</c:v>
                </c:pt>
                <c:pt idx="22">
                  <c:v>2052</c:v>
                </c:pt>
                <c:pt idx="23">
                  <c:v>2053</c:v>
                </c:pt>
                <c:pt idx="24">
                  <c:v>2054</c:v>
                </c:pt>
              </c:numCache>
            </c:numRef>
          </c:cat>
          <c:val>
            <c:numRef>
              <c:f>'4_Afkoma_sviðsmyndir'!$C$16:$AA$16</c:f>
              <c:numCache>
                <c:formatCode>0.0%</c:formatCode>
                <c:ptCount val="25"/>
                <c:pt idx="0">
                  <c:v>-1.6291618119515544E-2</c:v>
                </c:pt>
                <c:pt idx="1">
                  <c:v>-1.7266634938037932E-2</c:v>
                </c:pt>
                <c:pt idx="2">
                  <c:v>-6.9994308506953528E-3</c:v>
                </c:pt>
                <c:pt idx="3">
                  <c:v>-8.634150642022909E-3</c:v>
                </c:pt>
                <c:pt idx="4">
                  <c:v>-8.0130002972761717E-3</c:v>
                </c:pt>
                <c:pt idx="5">
                  <c:v>-9.4281566732336911E-3</c:v>
                </c:pt>
                <c:pt idx="6">
                  <c:v>-9.6588440046686021E-3</c:v>
                </c:pt>
                <c:pt idx="7">
                  <c:v>-1.0113410556381038E-2</c:v>
                </c:pt>
                <c:pt idx="8">
                  <c:v>-1.072063322739451E-2</c:v>
                </c:pt>
                <c:pt idx="9">
                  <c:v>-1.1610626863919504E-2</c:v>
                </c:pt>
                <c:pt idx="10">
                  <c:v>-2.520123155007184E-2</c:v>
                </c:pt>
                <c:pt idx="11">
                  <c:v>-2.7404673723470697E-2</c:v>
                </c:pt>
                <c:pt idx="12">
                  <c:v>-1.7961470887544361E-2</c:v>
                </c:pt>
                <c:pt idx="13">
                  <c:v>-1.8924355739621982E-2</c:v>
                </c:pt>
                <c:pt idx="14">
                  <c:v>-1.983040312341193E-2</c:v>
                </c:pt>
                <c:pt idx="15">
                  <c:v>-2.0213492255864163E-2</c:v>
                </c:pt>
                <c:pt idx="16">
                  <c:v>-2.0825400418977562E-2</c:v>
                </c:pt>
                <c:pt idx="17">
                  <c:v>-2.1512337035600924E-2</c:v>
                </c:pt>
                <c:pt idx="18">
                  <c:v>-2.1987323740702582E-2</c:v>
                </c:pt>
                <c:pt idx="19">
                  <c:v>-2.2412287045670755E-2</c:v>
                </c:pt>
                <c:pt idx="20">
                  <c:v>-3.5966900587849876E-2</c:v>
                </c:pt>
                <c:pt idx="21">
                  <c:v>-3.7121490311628681E-2</c:v>
                </c:pt>
                <c:pt idx="22">
                  <c:v>-2.7622702061908054E-2</c:v>
                </c:pt>
                <c:pt idx="23">
                  <c:v>-2.845898504361527E-2</c:v>
                </c:pt>
                <c:pt idx="24">
                  <c:v>-2.9419668154440685E-2</c:v>
                </c:pt>
              </c:numCache>
            </c:numRef>
          </c:val>
          <c:extLst>
            <c:ext xmlns:c16="http://schemas.microsoft.com/office/drawing/2014/chart" uri="{C3380CC4-5D6E-409C-BE32-E72D297353CC}">
              <c16:uniqueId val="{00000000-C8A6-421B-9613-D68492A0FB42}"/>
            </c:ext>
          </c:extLst>
        </c:ser>
        <c:ser>
          <c:idx val="1"/>
          <c:order val="1"/>
          <c:tx>
            <c:strRef>
              <c:f>'4_Afkoma_sviðsmyndir'!$B$17</c:f>
              <c:strCache>
                <c:ptCount val="1"/>
                <c:pt idx="0">
                  <c:v>Sviðsmynd án áfalla</c:v>
                </c:pt>
              </c:strCache>
            </c:strRef>
          </c:tx>
          <c:spPr>
            <a:solidFill>
              <a:schemeClr val="accent2"/>
            </a:solidFill>
            <a:ln>
              <a:noFill/>
            </a:ln>
            <a:effectLst/>
          </c:spPr>
          <c:invertIfNegative val="0"/>
          <c:cat>
            <c:numRef>
              <c:f>'4_Afkoma_sviðsmyndir'!$C$15:$AA$15</c:f>
              <c:numCache>
                <c:formatCode>General</c:formatCode>
                <c:ptCount val="25"/>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pt idx="16">
                  <c:v>2046</c:v>
                </c:pt>
                <c:pt idx="17">
                  <c:v>2047</c:v>
                </c:pt>
                <c:pt idx="18">
                  <c:v>2048</c:v>
                </c:pt>
                <c:pt idx="19">
                  <c:v>2049</c:v>
                </c:pt>
                <c:pt idx="20">
                  <c:v>2050</c:v>
                </c:pt>
                <c:pt idx="21">
                  <c:v>2051</c:v>
                </c:pt>
                <c:pt idx="22">
                  <c:v>2052</c:v>
                </c:pt>
                <c:pt idx="23">
                  <c:v>2053</c:v>
                </c:pt>
                <c:pt idx="24">
                  <c:v>2054</c:v>
                </c:pt>
              </c:numCache>
            </c:numRef>
          </c:cat>
          <c:val>
            <c:numRef>
              <c:f>'4_Afkoma_sviðsmyndir'!$C$17:$AA$17</c:f>
              <c:numCache>
                <c:formatCode>0.0%</c:formatCode>
                <c:ptCount val="25"/>
                <c:pt idx="0">
                  <c:v>-4.2195202304807656E-3</c:v>
                </c:pt>
                <c:pt idx="1">
                  <c:v>-4.0642845067638466E-3</c:v>
                </c:pt>
                <c:pt idx="2">
                  <c:v>-3.6399188646268235E-3</c:v>
                </c:pt>
                <c:pt idx="3">
                  <c:v>-5.0211082248572412E-3</c:v>
                </c:pt>
                <c:pt idx="4">
                  <c:v>-4.3423473504893726E-3</c:v>
                </c:pt>
                <c:pt idx="5">
                  <c:v>-5.6186388885978754E-3</c:v>
                </c:pt>
                <c:pt idx="6">
                  <c:v>-5.7360202180398836E-3</c:v>
                </c:pt>
                <c:pt idx="7">
                  <c:v>-6.0466303497657215E-3</c:v>
                </c:pt>
                <c:pt idx="8">
                  <c:v>-6.4963479928382452E-3</c:v>
                </c:pt>
                <c:pt idx="9">
                  <c:v>-7.2214483392493319E-3</c:v>
                </c:pt>
                <c:pt idx="10">
                  <c:v>-8.4025445504793995E-3</c:v>
                </c:pt>
                <c:pt idx="11">
                  <c:v>-9.490897109292417E-3</c:v>
                </c:pt>
                <c:pt idx="12">
                  <c:v>-9.9268112734827666E-3</c:v>
                </c:pt>
                <c:pt idx="13">
                  <c:v>-1.0756699429190117E-2</c:v>
                </c:pt>
                <c:pt idx="14">
                  <c:v>-1.1603269989275149E-2</c:v>
                </c:pt>
                <c:pt idx="15">
                  <c:v>-1.1990064202164079E-2</c:v>
                </c:pt>
                <c:pt idx="16">
                  <c:v>-1.260722509153964E-2</c:v>
                </c:pt>
                <c:pt idx="17">
                  <c:v>-1.3274838571716793E-2</c:v>
                </c:pt>
                <c:pt idx="18">
                  <c:v>-1.3765752385418651E-2</c:v>
                </c:pt>
                <c:pt idx="19">
                  <c:v>-1.4218926760542185E-2</c:v>
                </c:pt>
                <c:pt idx="20">
                  <c:v>-1.4751475980116079E-2</c:v>
                </c:pt>
                <c:pt idx="21">
                  <c:v>-1.5266499565486728E-2</c:v>
                </c:pt>
                <c:pt idx="22">
                  <c:v>-1.5862258289280607E-2</c:v>
                </c:pt>
                <c:pt idx="23">
                  <c:v>-1.6781342320018544E-2</c:v>
                </c:pt>
                <c:pt idx="24">
                  <c:v>-1.7852243644760325E-2</c:v>
                </c:pt>
              </c:numCache>
            </c:numRef>
          </c:val>
          <c:extLst>
            <c:ext xmlns:c16="http://schemas.microsoft.com/office/drawing/2014/chart" uri="{C3380CC4-5D6E-409C-BE32-E72D297353CC}">
              <c16:uniqueId val="{00000001-C8A6-421B-9613-D68492A0FB42}"/>
            </c:ext>
          </c:extLst>
        </c:ser>
        <c:dLbls>
          <c:showLegendKey val="0"/>
          <c:showVal val="0"/>
          <c:showCatName val="0"/>
          <c:showSerName val="0"/>
          <c:showPercent val="0"/>
          <c:showBubbleSize val="0"/>
        </c:dLbls>
        <c:gapWidth val="37"/>
        <c:axId val="1351981704"/>
        <c:axId val="1351985640"/>
      </c:barChart>
      <c:catAx>
        <c:axId val="13519817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351985640"/>
        <c:crosses val="autoZero"/>
        <c:auto val="1"/>
        <c:lblAlgn val="ctr"/>
        <c:lblOffset val="100"/>
        <c:noMultiLvlLbl val="0"/>
      </c:catAx>
      <c:valAx>
        <c:axId val="13519856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351981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AU" sz="1000" baseline="0">
                <a:latin typeface="FiraGO SemiBold" panose="020B0603050000020004" pitchFamily="34" charset="0"/>
                <a:cs typeface="FiraGO SemiBold" panose="020B0603050000020004" pitchFamily="34" charset="0"/>
              </a:rPr>
              <a:t>Hallarekstur hins opinbera nú af allt annarri stærðargráðu en í fyrri langtímaskýrslu</a:t>
            </a:r>
          </a:p>
          <a:p>
            <a:pPr algn="l">
              <a:defRPr/>
            </a:pPr>
            <a:r>
              <a:rPr lang="en-AU" sz="800" baseline="0">
                <a:latin typeface="FiraGO Light" panose="020B0403050000020004" pitchFamily="34" charset="0"/>
                <a:cs typeface="FiraGO Light" panose="020B0403050000020004" pitchFamily="34" charset="0"/>
              </a:rPr>
              <a:t>- heildarjöfnuður A1- hluta hins opinbera, % af VLF</a:t>
            </a:r>
          </a:p>
        </c:rich>
      </c:tx>
      <c:layout>
        <c:manualLayout>
          <c:xMode val="edge"/>
          <c:yMode val="edge"/>
          <c:x val="1.4548976894563949E-2"/>
          <c:y val="2.332361516034985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2"/>
          <c:order val="0"/>
          <c:tx>
            <c:strRef>
              <c:f>'4_Heildarjöfnuður_LTH21vs25'!$B$4</c:f>
              <c:strCache>
                <c:ptCount val="1"/>
                <c:pt idx="0">
                  <c:v>LTH 2025</c:v>
                </c:pt>
              </c:strCache>
            </c:strRef>
          </c:tx>
          <c:spPr>
            <a:solidFill>
              <a:schemeClr val="accent1">
                <a:lumMod val="60000"/>
                <a:lumOff val="40000"/>
              </a:schemeClr>
            </a:solidFill>
            <a:ln>
              <a:noFill/>
            </a:ln>
            <a:effectLst/>
          </c:spPr>
          <c:invertIfNegative val="0"/>
          <c:cat>
            <c:numRef>
              <c:f>'4_Heildarjöfnuður_LTH21vs25'!$C$3:$AF$3</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'4_Heildarjöfnuður_LTH21vs25'!$C$4:$AF$4</c:f>
              <c:numCache>
                <c:formatCode>0.0%</c:formatCode>
                <c:ptCount val="30"/>
                <c:pt idx="0">
                  <c:v>-1.6076952146508103E-2</c:v>
                </c:pt>
                <c:pt idx="1">
                  <c:v>-1.3575201296167209E-2</c:v>
                </c:pt>
                <c:pt idx="2">
                  <c:v>-1.0813154437290102E-2</c:v>
                </c:pt>
                <c:pt idx="3">
                  <c:v>-8.9766006405251272E-3</c:v>
                </c:pt>
                <c:pt idx="4">
                  <c:v>-6.9803871619708614E-3</c:v>
                </c:pt>
                <c:pt idx="5">
                  <c:v>-4.2195202304807656E-3</c:v>
                </c:pt>
                <c:pt idx="6">
                  <c:v>-4.0642845067638466E-3</c:v>
                </c:pt>
                <c:pt idx="7">
                  <c:v>-3.6399188646268235E-3</c:v>
                </c:pt>
                <c:pt idx="8">
                  <c:v>-5.0211082248572412E-3</c:v>
                </c:pt>
                <c:pt idx="9">
                  <c:v>-4.3423473504893726E-3</c:v>
                </c:pt>
                <c:pt idx="10">
                  <c:v>-5.6186388885978754E-3</c:v>
                </c:pt>
                <c:pt idx="11">
                  <c:v>-5.7360202180398836E-3</c:v>
                </c:pt>
                <c:pt idx="12">
                  <c:v>-6.0466303497657215E-3</c:v>
                </c:pt>
                <c:pt idx="13">
                  <c:v>-6.4963479928382452E-3</c:v>
                </c:pt>
                <c:pt idx="14">
                  <c:v>-7.2214483392493319E-3</c:v>
                </c:pt>
                <c:pt idx="15">
                  <c:v>-8.4025445504793995E-3</c:v>
                </c:pt>
                <c:pt idx="16">
                  <c:v>-9.490897109292417E-3</c:v>
                </c:pt>
                <c:pt idx="17">
                  <c:v>-9.9268112734827666E-3</c:v>
                </c:pt>
                <c:pt idx="18">
                  <c:v>-1.0756699429190117E-2</c:v>
                </c:pt>
                <c:pt idx="19">
                  <c:v>-1.1603269989275149E-2</c:v>
                </c:pt>
                <c:pt idx="20">
                  <c:v>-1.1990064202164079E-2</c:v>
                </c:pt>
                <c:pt idx="21">
                  <c:v>-1.260722509153964E-2</c:v>
                </c:pt>
                <c:pt idx="22">
                  <c:v>-1.3274838571716793E-2</c:v>
                </c:pt>
                <c:pt idx="23">
                  <c:v>-1.3765752385418651E-2</c:v>
                </c:pt>
                <c:pt idx="24">
                  <c:v>-1.4218926760542185E-2</c:v>
                </c:pt>
                <c:pt idx="25">
                  <c:v>-1.4751475980116079E-2</c:v>
                </c:pt>
                <c:pt idx="26">
                  <c:v>-1.5266499565486728E-2</c:v>
                </c:pt>
                <c:pt idx="27">
                  <c:v>-1.5862258289280607E-2</c:v>
                </c:pt>
                <c:pt idx="28">
                  <c:v>-1.6781342320018544E-2</c:v>
                </c:pt>
                <c:pt idx="29">
                  <c:v>-1.7852243644760325E-2</c:v>
                </c:pt>
              </c:numCache>
            </c:numRef>
          </c:val>
          <c:extLst>
            <c:ext xmlns:c16="http://schemas.microsoft.com/office/drawing/2014/chart" uri="{C3380CC4-5D6E-409C-BE32-E72D297353CC}">
              <c16:uniqueId val="{00000000-F6B8-4ABB-8CB7-9867716BF5FA}"/>
            </c:ext>
          </c:extLst>
        </c:ser>
        <c:ser>
          <c:idx val="0"/>
          <c:order val="1"/>
          <c:tx>
            <c:strRef>
              <c:f>'4_Heildarjöfnuður_LTH21vs25'!$B$5</c:f>
              <c:strCache>
                <c:ptCount val="1"/>
                <c:pt idx="0">
                  <c:v>LTH 2021</c:v>
                </c:pt>
              </c:strCache>
            </c:strRef>
          </c:tx>
          <c:spPr>
            <a:solidFill>
              <a:srgbClr val="FFC000"/>
            </a:solidFill>
            <a:ln>
              <a:noFill/>
            </a:ln>
            <a:effectLst/>
          </c:spPr>
          <c:invertIfNegative val="0"/>
          <c:val>
            <c:numRef>
              <c:f>'4_Heildarjöfnuður_LTH21vs25'!$C$5:$AF$5</c:f>
              <c:numCache>
                <c:formatCode>0.0%</c:formatCode>
                <c:ptCount val="30"/>
                <c:pt idx="0">
                  <c:v>-1.5650580894938697E-2</c:v>
                </c:pt>
                <c:pt idx="1">
                  <c:v>-1.5079442143324897E-2</c:v>
                </c:pt>
                <c:pt idx="2">
                  <c:v>-1.5440577299820931E-2</c:v>
                </c:pt>
                <c:pt idx="3">
                  <c:v>-1.7698430435036983E-2</c:v>
                </c:pt>
                <c:pt idx="4">
                  <c:v>-1.9227186028105483E-2</c:v>
                </c:pt>
                <c:pt idx="5">
                  <c:v>-2.1127232002460309E-2</c:v>
                </c:pt>
                <c:pt idx="6">
                  <c:v>-2.17123266384181E-2</c:v>
                </c:pt>
                <c:pt idx="7">
                  <c:v>-2.3513977163262215E-2</c:v>
                </c:pt>
                <c:pt idx="8">
                  <c:v>-2.5046293590093666E-2</c:v>
                </c:pt>
                <c:pt idx="9">
                  <c:v>-2.652848167008881E-2</c:v>
                </c:pt>
                <c:pt idx="10">
                  <c:v>-2.8208171356827873E-2</c:v>
                </c:pt>
                <c:pt idx="11">
                  <c:v>-2.9807115589915324E-2</c:v>
                </c:pt>
                <c:pt idx="12">
                  <c:v>-3.1437280395826314E-2</c:v>
                </c:pt>
                <c:pt idx="13">
                  <c:v>-3.2894381806219501E-2</c:v>
                </c:pt>
                <c:pt idx="14">
                  <c:v>-3.4662096739722398E-2</c:v>
                </c:pt>
                <c:pt idx="15">
                  <c:v>-3.6488540498243405E-2</c:v>
                </c:pt>
                <c:pt idx="16">
                  <c:v>-3.8327980263537176E-2</c:v>
                </c:pt>
                <c:pt idx="17">
                  <c:v>-3.9912999081857289E-2</c:v>
                </c:pt>
                <c:pt idx="18">
                  <c:v>-4.1216654773182405E-2</c:v>
                </c:pt>
                <c:pt idx="19">
                  <c:v>-4.2090385517155847E-2</c:v>
                </c:pt>
                <c:pt idx="20">
                  <c:v>-4.2708494224701812E-2</c:v>
                </c:pt>
                <c:pt idx="21">
                  <c:v>-4.3145629107574524E-2</c:v>
                </c:pt>
                <c:pt idx="22">
                  <c:v>-4.3434600700776711E-2</c:v>
                </c:pt>
                <c:pt idx="23">
                  <c:v>-4.377395011312462E-2</c:v>
                </c:pt>
                <c:pt idx="24">
                  <c:v>-4.4064544588233355E-2</c:v>
                </c:pt>
                <c:pt idx="25">
                  <c:v>-4.4292189795807797E-2</c:v>
                </c:pt>
              </c:numCache>
            </c:numRef>
          </c:val>
          <c:extLst>
            <c:ext xmlns:c16="http://schemas.microsoft.com/office/drawing/2014/chart" uri="{C3380CC4-5D6E-409C-BE32-E72D297353CC}">
              <c16:uniqueId val="{00000002-F6B8-4ABB-8CB7-9867716BF5FA}"/>
            </c:ext>
          </c:extLst>
        </c:ser>
        <c:dLbls>
          <c:showLegendKey val="0"/>
          <c:showVal val="0"/>
          <c:showCatName val="0"/>
          <c:showSerName val="0"/>
          <c:showPercent val="0"/>
          <c:showBubbleSize val="0"/>
        </c:dLbls>
        <c:gapWidth val="150"/>
        <c:axId val="1093451840"/>
        <c:axId val="1093450528"/>
      </c:barChart>
      <c:catAx>
        <c:axId val="1093451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093450528"/>
        <c:crosses val="autoZero"/>
        <c:auto val="1"/>
        <c:lblAlgn val="ctr"/>
        <c:lblOffset val="100"/>
        <c:noMultiLvlLbl val="0"/>
      </c:catAx>
      <c:valAx>
        <c:axId val="1093450528"/>
        <c:scaling>
          <c:orientation val="minMax"/>
        </c:scaling>
        <c:delete val="0"/>
        <c:axPos val="l"/>
        <c:majorGridlines>
          <c:spPr>
            <a:ln w="9525" cap="flat" cmpd="sng" algn="ctr">
              <a:solidFill>
                <a:schemeClr val="bg2">
                  <a:lumMod val="75000"/>
                  <a:alpha val="22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093451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FiraGO SemiBold" panose="020B0603050000020004" pitchFamily="34" charset="0"/>
                <a:ea typeface="+mn-ea"/>
                <a:cs typeface="FiraGO SemiBold" panose="020B0603050000020004" pitchFamily="34" charset="0"/>
              </a:defRPr>
            </a:pPr>
            <a:r>
              <a:rPr lang="is-IS" sz="1000">
                <a:latin typeface="FiraGO SemiBold" panose="020B0603050000020004" pitchFamily="34" charset="0"/>
                <a:cs typeface="FiraGO SemiBold" panose="020B0603050000020004" pitchFamily="34" charset="0"/>
              </a:rPr>
              <a:t>Skuldahorfur</a:t>
            </a:r>
            <a:r>
              <a:rPr lang="is-IS" sz="1000" baseline="0">
                <a:latin typeface="FiraGO SemiBold" panose="020B0603050000020004" pitchFamily="34" charset="0"/>
                <a:cs typeface="FiraGO SemiBold" panose="020B0603050000020004" pitchFamily="34" charset="0"/>
              </a:rPr>
              <a:t> hjá hinu opinbera hafa batnað frá síðan 2021</a:t>
            </a:r>
          </a:p>
          <a:p>
            <a:pPr algn="l">
              <a:defRPr sz="1000">
                <a:latin typeface="FiraGO SemiBold" panose="020B0603050000020004" pitchFamily="34" charset="0"/>
                <a:cs typeface="FiraGO SemiBold" panose="020B0603050000020004" pitchFamily="34" charset="0"/>
              </a:defRPr>
            </a:pPr>
            <a:r>
              <a:rPr lang="is-IS" sz="1000">
                <a:latin typeface="FiraGO Light" panose="020B0403050000020004" pitchFamily="34" charset="0"/>
                <a:cs typeface="FiraGO Light" panose="020B0403050000020004" pitchFamily="34" charset="0"/>
              </a:rPr>
              <a:t>Skuldir hins opinbera skv. skilgreiningu skuldareglu, % af VLF</a:t>
            </a:r>
          </a:p>
        </c:rich>
      </c:tx>
      <c:layout>
        <c:manualLayout>
          <c:xMode val="edge"/>
          <c:yMode val="edge"/>
          <c:x val="6.549496499184021E-2"/>
          <c:y val="2.7777777777777776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lineChart>
        <c:grouping val="standard"/>
        <c:varyColors val="0"/>
        <c:ser>
          <c:idx val="1"/>
          <c:order val="0"/>
          <c:tx>
            <c:strRef>
              <c:f>'4_Skuldahlutfall'!$A$4</c:f>
              <c:strCache>
                <c:ptCount val="1"/>
                <c:pt idx="0">
                  <c:v>LTH 2021</c:v>
                </c:pt>
              </c:strCache>
            </c:strRef>
          </c:tx>
          <c:spPr>
            <a:ln w="28575" cap="rnd">
              <a:solidFill>
                <a:schemeClr val="accent2"/>
              </a:solidFill>
              <a:round/>
            </a:ln>
            <a:effectLst/>
          </c:spPr>
          <c:marker>
            <c:symbol val="none"/>
          </c:marker>
          <c:cat>
            <c:numRef>
              <c:f>'4_Skuldahlutfall'!$B$2:$AK$2</c:f>
              <c:numCache>
                <c:formatCode>General</c:formatCode>
                <c:ptCount val="3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numCache>
            </c:numRef>
          </c:cat>
          <c:val>
            <c:numRef>
              <c:f>'4_Skuldahlutfall'!$B$4:$AK$4</c:f>
              <c:numCache>
                <c:formatCode>0.0%</c:formatCode>
                <c:ptCount val="36"/>
                <c:pt idx="0">
                  <c:v>0.26849770501227421</c:v>
                </c:pt>
                <c:pt idx="1">
                  <c:v>0.35717298955630039</c:v>
                </c:pt>
                <c:pt idx="2">
                  <c:v>0.43967179401215739</c:v>
                </c:pt>
                <c:pt idx="3">
                  <c:v>0.49425324581351343</c:v>
                </c:pt>
                <c:pt idx="4">
                  <c:v>0.5239872737636686</c:v>
                </c:pt>
                <c:pt idx="5">
                  <c:v>0.53642259594383834</c:v>
                </c:pt>
                <c:pt idx="6">
                  <c:v>0.53908709993606774</c:v>
                </c:pt>
                <c:pt idx="7">
                  <c:v>0.53724832884715323</c:v>
                </c:pt>
                <c:pt idx="8">
                  <c:v>0.53937127226171133</c:v>
                </c:pt>
                <c:pt idx="9">
                  <c:v>0.54180787870863967</c:v>
                </c:pt>
                <c:pt idx="10">
                  <c:v>0.54515695206376791</c:v>
                </c:pt>
                <c:pt idx="11">
                  <c:v>0.55006319387428992</c:v>
                </c:pt>
                <c:pt idx="12">
                  <c:v>0.55546310792327569</c:v>
                </c:pt>
                <c:pt idx="13">
                  <c:v>0.56255246406217252</c:v>
                </c:pt>
                <c:pt idx="14">
                  <c:v>0.57087279999754148</c:v>
                </c:pt>
                <c:pt idx="15">
                  <c:v>0.58669014622083948</c:v>
                </c:pt>
                <c:pt idx="16">
                  <c:v>0.60322915872340077</c:v>
                </c:pt>
                <c:pt idx="17">
                  <c:v>0.62061484930339028</c:v>
                </c:pt>
                <c:pt idx="18">
                  <c:v>0.6390508533675735</c:v>
                </c:pt>
                <c:pt idx="19">
                  <c:v>0.65796654615176453</c:v>
                </c:pt>
                <c:pt idx="20">
                  <c:v>0.67768889428565116</c:v>
                </c:pt>
                <c:pt idx="21">
                  <c:v>0.69821438579339523</c:v>
                </c:pt>
                <c:pt idx="22">
                  <c:v>0.71985709931402253</c:v>
                </c:pt>
                <c:pt idx="23">
                  <c:v>0.7425122072846948</c:v>
                </c:pt>
                <c:pt idx="24">
                  <c:v>0.76311297612463647</c:v>
                </c:pt>
                <c:pt idx="25">
                  <c:v>0.78135142001417968</c:v>
                </c:pt>
                <c:pt idx="26">
                  <c:v>0.79698634516591971</c:v>
                </c:pt>
                <c:pt idx="27">
                  <c:v>0.8125490143552565</c:v>
                </c:pt>
                <c:pt idx="28">
                  <c:v>0.82793136137971068</c:v>
                </c:pt>
                <c:pt idx="29">
                  <c:v>0.84329949130448223</c:v>
                </c:pt>
                <c:pt idx="30">
                  <c:v>0.85852424926825632</c:v>
                </c:pt>
                <c:pt idx="31">
                  <c:v>0.87346890961325407</c:v>
                </c:pt>
              </c:numCache>
            </c:numRef>
          </c:val>
          <c:smooth val="0"/>
          <c:extLst>
            <c:ext xmlns:c16="http://schemas.microsoft.com/office/drawing/2014/chart" uri="{C3380CC4-5D6E-409C-BE32-E72D297353CC}">
              <c16:uniqueId val="{00000000-B2E1-482B-8B4E-6BFA3841FB50}"/>
            </c:ext>
          </c:extLst>
        </c:ser>
        <c:ser>
          <c:idx val="0"/>
          <c:order val="1"/>
          <c:tx>
            <c:strRef>
              <c:f>'4_Skuldahlutfall'!$A$3</c:f>
              <c:strCache>
                <c:ptCount val="1"/>
                <c:pt idx="0">
                  <c:v>LTH 2025</c:v>
                </c:pt>
              </c:strCache>
            </c:strRef>
          </c:tx>
          <c:spPr>
            <a:ln w="28575" cap="rnd">
              <a:solidFill>
                <a:schemeClr val="accent1"/>
              </a:solidFill>
              <a:round/>
            </a:ln>
            <a:effectLst/>
          </c:spPr>
          <c:marker>
            <c:symbol val="none"/>
          </c:marker>
          <c:cat>
            <c:numRef>
              <c:f>'4_Skuldahlutfall'!$B$2:$AK$2</c:f>
              <c:numCache>
                <c:formatCode>General</c:formatCode>
                <c:ptCount val="3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numCache>
            </c:numRef>
          </c:cat>
          <c:val>
            <c:numRef>
              <c:f>'4_Skuldahlutfall'!$B$3:$AK$3</c:f>
              <c:numCache>
                <c:formatCode>0.0%</c:formatCode>
                <c:ptCount val="36"/>
                <c:pt idx="0">
                  <c:v>0.269808503275627</c:v>
                </c:pt>
                <c:pt idx="1">
                  <c:v>0.36225165908052021</c:v>
                </c:pt>
                <c:pt idx="2">
                  <c:v>0.3975748823452136</c:v>
                </c:pt>
                <c:pt idx="3">
                  <c:v>0.38900006657139297</c:v>
                </c:pt>
                <c:pt idx="4">
                  <c:v>0.37714827404048906</c:v>
                </c:pt>
                <c:pt idx="5">
                  <c:v>0.40641771078983835</c:v>
                </c:pt>
                <c:pt idx="6">
                  <c:v>0.39456591964194593</c:v>
                </c:pt>
                <c:pt idx="7">
                  <c:v>0.40156531595177986</c:v>
                </c:pt>
                <c:pt idx="8">
                  <c:v>0.40595719802880631</c:v>
                </c:pt>
                <c:pt idx="9">
                  <c:v>0.40611205214072738</c:v>
                </c:pt>
                <c:pt idx="10">
                  <c:v>0.4074527530785883</c:v>
                </c:pt>
                <c:pt idx="11">
                  <c:v>0.40400575319735599</c:v>
                </c:pt>
                <c:pt idx="12">
                  <c:v>0.39836115626811403</c:v>
                </c:pt>
                <c:pt idx="13">
                  <c:v>0.39170916686370616</c:v>
                </c:pt>
                <c:pt idx="14">
                  <c:v>0.3870310090544728</c:v>
                </c:pt>
                <c:pt idx="15">
                  <c:v>0.3866106963985429</c:v>
                </c:pt>
                <c:pt idx="16">
                  <c:v>0.38673235458016458</c:v>
                </c:pt>
                <c:pt idx="17">
                  <c:v>0.38714051459846371</c:v>
                </c:pt>
                <c:pt idx="18">
                  <c:v>0.38817764822498502</c:v>
                </c:pt>
                <c:pt idx="19">
                  <c:v>0.38964159651675079</c:v>
                </c:pt>
                <c:pt idx="20">
                  <c:v>0.39163955659243022</c:v>
                </c:pt>
                <c:pt idx="21">
                  <c:v>0.39498710840571455</c:v>
                </c:pt>
                <c:pt idx="22">
                  <c:v>0.39946807283957142</c:v>
                </c:pt>
                <c:pt idx="23">
                  <c:v>0.40442313297045873</c:v>
                </c:pt>
                <c:pt idx="24">
                  <c:v>0.41019632196265354</c:v>
                </c:pt>
                <c:pt idx="25">
                  <c:v>0.41443792908018545</c:v>
                </c:pt>
                <c:pt idx="26">
                  <c:v>0.41597593526860538</c:v>
                </c:pt>
                <c:pt idx="27">
                  <c:v>0.41823004305342892</c:v>
                </c:pt>
                <c:pt idx="28">
                  <c:v>0.42136484318653955</c:v>
                </c:pt>
                <c:pt idx="29">
                  <c:v>0.42516067228821991</c:v>
                </c:pt>
                <c:pt idx="30">
                  <c:v>0.42941326825056625</c:v>
                </c:pt>
                <c:pt idx="31">
                  <c:v>0.43423843056634764</c:v>
                </c:pt>
                <c:pt idx="32">
                  <c:v>0.43956430815761932</c:v>
                </c:pt>
                <c:pt idx="33">
                  <c:v>0.44546959771001471</c:v>
                </c:pt>
                <c:pt idx="34">
                  <c:v>0.45231138149836275</c:v>
                </c:pt>
                <c:pt idx="35">
                  <c:v>0.46026319829855983</c:v>
                </c:pt>
              </c:numCache>
            </c:numRef>
          </c:val>
          <c:smooth val="0"/>
          <c:extLst>
            <c:ext xmlns:c16="http://schemas.microsoft.com/office/drawing/2014/chart" uri="{C3380CC4-5D6E-409C-BE32-E72D297353CC}">
              <c16:uniqueId val="{00000001-B2E1-482B-8B4E-6BFA3841FB50}"/>
            </c:ext>
          </c:extLst>
        </c:ser>
        <c:dLbls>
          <c:showLegendKey val="0"/>
          <c:showVal val="0"/>
          <c:showCatName val="0"/>
          <c:showSerName val="0"/>
          <c:showPercent val="0"/>
          <c:showBubbleSize val="0"/>
        </c:dLbls>
        <c:smooth val="0"/>
        <c:axId val="1341310256"/>
        <c:axId val="1495553024"/>
      </c:lineChart>
      <c:catAx>
        <c:axId val="134131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495553024"/>
        <c:crosses val="autoZero"/>
        <c:auto val="1"/>
        <c:lblAlgn val="ctr"/>
        <c:lblOffset val="100"/>
        <c:noMultiLvlLbl val="0"/>
      </c:catAx>
      <c:valAx>
        <c:axId val="1495553024"/>
        <c:scaling>
          <c:orientation val="minMax"/>
          <c:min val="0.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341310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is-IS" sz="1000">
                <a:latin typeface="FiraGO SemiBold" panose="020B0603050000020004" pitchFamily="34" charset="0"/>
                <a:cs typeface="FiraGO SemiBold" panose="020B0603050000020004" pitchFamily="34" charset="0"/>
              </a:rPr>
              <a:t>Í sviðsmynd án áfalla þyrfti frumjöfnuður að vera betri sem nemur 0,5% af VLF frá 2030 svo skuldaregla sé uppfyllt 2054</a:t>
            </a:r>
          </a:p>
          <a:p>
            <a:pPr algn="l">
              <a:defRPr/>
            </a:pPr>
            <a:endParaRPr lang="is-IS" sz="1000">
              <a:latin typeface="FiraGO Light" panose="020B0403050000020004" pitchFamily="34" charset="0"/>
              <a:cs typeface="FiraGO Light" panose="020B0403050000020004" pitchFamily="34" charset="0"/>
            </a:endParaRPr>
          </a:p>
          <a:p>
            <a:pPr algn="l">
              <a:defRPr/>
            </a:pPr>
            <a:r>
              <a:rPr lang="is-IS" sz="1000">
                <a:latin typeface="FiraGO Light" panose="020B0403050000020004" pitchFamily="34" charset="0"/>
                <a:cs typeface="FiraGO Light" panose="020B0403050000020004" pitchFamily="34" charset="0"/>
              </a:rPr>
              <a:t>Frumjöfnuður og skuldahlutfall hins opinbera, % af VLF</a:t>
            </a:r>
          </a:p>
        </c:rich>
      </c:tx>
      <c:layout>
        <c:manualLayout>
          <c:xMode val="edge"/>
          <c:yMode val="edge"/>
          <c:x val="5.8666666666666362E-4"/>
          <c:y val="2.8970037124160719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4.4806719160104987E-2"/>
          <c:y val="0.18915896162953436"/>
          <c:w val="0.91362656167979006"/>
          <c:h val="0.55214333054040432"/>
        </c:manualLayout>
      </c:layout>
      <c:barChart>
        <c:barDir val="col"/>
        <c:grouping val="clustered"/>
        <c:varyColors val="0"/>
        <c:ser>
          <c:idx val="0"/>
          <c:order val="0"/>
          <c:tx>
            <c:strRef>
              <c:f>'4_Hagstæðari frumjöfnuður'!$A$3</c:f>
              <c:strCache>
                <c:ptCount val="1"/>
                <c:pt idx="0">
                  <c:v>Frumjöfnuður í grunnsviðsmynd</c:v>
                </c:pt>
              </c:strCache>
            </c:strRef>
          </c:tx>
          <c:spPr>
            <a:solidFill>
              <a:schemeClr val="accent1"/>
            </a:solidFill>
            <a:ln>
              <a:noFill/>
            </a:ln>
            <a:effectLst/>
          </c:spPr>
          <c:invertIfNegative val="0"/>
          <c:cat>
            <c:numRef>
              <c:f>'4_Hagstæðari frumjöfnuður'!$B$2:$AK$2</c:f>
              <c:numCache>
                <c:formatCode>General</c:formatCode>
                <c:ptCount val="3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numCache>
            </c:numRef>
          </c:cat>
          <c:val>
            <c:numRef>
              <c:f>'4_Hagstæðari frumjöfnuður'!$B$3:$AK$3</c:f>
              <c:numCache>
                <c:formatCode>0.0%</c:formatCode>
                <c:ptCount val="32"/>
                <c:pt idx="0">
                  <c:v>1.0700636025400065E-2</c:v>
                </c:pt>
                <c:pt idx="1">
                  <c:v>1.8999503256522821E-3</c:v>
                </c:pt>
                <c:pt idx="2">
                  <c:v>3.0850651283449017E-3</c:v>
                </c:pt>
                <c:pt idx="3" formatCode="0.00%">
                  <c:v>5.6182174704440657E-3</c:v>
                </c:pt>
                <c:pt idx="4" formatCode="0.00%">
                  <c:v>8.2931459039206675E-3</c:v>
                </c:pt>
                <c:pt idx="5" formatCode="0.00%">
                  <c:v>1.0763566371401667E-2</c:v>
                </c:pt>
                <c:pt idx="6">
                  <c:v>1.2502871198452179E-2</c:v>
                </c:pt>
                <c:pt idx="7">
                  <c:v>1.5266918744970175E-2</c:v>
                </c:pt>
                <c:pt idx="8">
                  <c:v>1.5027378813347345E-2</c:v>
                </c:pt>
                <c:pt idx="9">
                  <c:v>1.5059618274657802E-2</c:v>
                </c:pt>
                <c:pt idx="10">
                  <c:v>1.5121874355074654E-2</c:v>
                </c:pt>
                <c:pt idx="11">
                  <c:v>1.4980050514234292E-2</c:v>
                </c:pt>
                <c:pt idx="12">
                  <c:v>1.4793677324125211E-2</c:v>
                </c:pt>
                <c:pt idx="13">
                  <c:v>1.4605994563600615E-2</c:v>
                </c:pt>
                <c:pt idx="14">
                  <c:v>1.4216531042211506E-2</c:v>
                </c:pt>
                <c:pt idx="15">
                  <c:v>1.3892425405943536E-2</c:v>
                </c:pt>
                <c:pt idx="16">
                  <c:v>1.3556023474975754E-2</c:v>
                </c:pt>
                <c:pt idx="17">
                  <c:v>1.3017199514274215E-2</c:v>
                </c:pt>
                <c:pt idx="18">
                  <c:v>1.2582601577735251E-2</c:v>
                </c:pt>
                <c:pt idx="19">
                  <c:v>1.23954799639233E-2</c:v>
                </c:pt>
                <c:pt idx="20">
                  <c:v>1.210968636912611E-2</c:v>
                </c:pt>
                <c:pt idx="21">
                  <c:v>1.1764810338624598E-2</c:v>
                </c:pt>
                <c:pt idx="22">
                  <c:v>1.1662641816187086E-2</c:v>
                </c:pt>
                <c:pt idx="23">
                  <c:v>1.1335825244260979E-2</c:v>
                </c:pt>
                <c:pt idx="24">
                  <c:v>1.0966872559503961E-2</c:v>
                </c:pt>
                <c:pt idx="25">
                  <c:v>1.0772708077513056E-2</c:v>
                </c:pt>
                <c:pt idx="26">
                  <c:v>1.0615111746763609E-2</c:v>
                </c:pt>
                <c:pt idx="27">
                  <c:v>1.0382363101043041E-2</c:v>
                </c:pt>
                <c:pt idx="28">
                  <c:v>1.0171615487854351E-2</c:v>
                </c:pt>
                <c:pt idx="29">
                  <c:v>9.8895496856680164E-3</c:v>
                </c:pt>
                <c:pt idx="30">
                  <c:v>9.3122859539626034E-3</c:v>
                </c:pt>
                <c:pt idx="31">
                  <c:v>8.618146617974309E-3</c:v>
                </c:pt>
              </c:numCache>
            </c:numRef>
          </c:val>
          <c:extLst>
            <c:ext xmlns:c16="http://schemas.microsoft.com/office/drawing/2014/chart" uri="{C3380CC4-5D6E-409C-BE32-E72D297353CC}">
              <c16:uniqueId val="{00000000-BCCD-47A1-B290-D2462E7B08C2}"/>
            </c:ext>
          </c:extLst>
        </c:ser>
        <c:ser>
          <c:idx val="3"/>
          <c:order val="4"/>
          <c:tx>
            <c:strRef>
              <c:f>'4_Hagstæðari frumjöfnuður'!$A$5</c:f>
              <c:strCache>
                <c:ptCount val="1"/>
                <c:pt idx="0">
                  <c:v>Hagstæðari frumjöfnuður</c:v>
                </c:pt>
              </c:strCache>
            </c:strRef>
          </c:tx>
          <c:spPr>
            <a:solidFill>
              <a:schemeClr val="accent4"/>
            </a:solidFill>
            <a:ln>
              <a:noFill/>
            </a:ln>
            <a:effectLst/>
          </c:spPr>
          <c:invertIfNegative val="0"/>
          <c:cat>
            <c:numRef>
              <c:f>'4_Hagstæðari frumjöfnuður'!$B$2:$AK$2</c:f>
              <c:numCache>
                <c:formatCode>General</c:formatCode>
                <c:ptCount val="3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numCache>
            </c:numRef>
          </c:cat>
          <c:val>
            <c:numRef>
              <c:f>'4_Hagstæðari frumjöfnuður'!$B$5:$AK$5</c:f>
              <c:numCache>
                <c:formatCode>0.0%</c:formatCode>
                <c:ptCount val="32"/>
                <c:pt idx="0">
                  <c:v>1.0700636025400065E-2</c:v>
                </c:pt>
                <c:pt idx="1">
                  <c:v>1.8999503256522821E-3</c:v>
                </c:pt>
                <c:pt idx="2">
                  <c:v>3.0850651283449017E-3</c:v>
                </c:pt>
                <c:pt idx="3" formatCode="0.00%">
                  <c:v>5.6182174704440657E-3</c:v>
                </c:pt>
                <c:pt idx="4" formatCode="0.00%">
                  <c:v>8.2931459039206675E-3</c:v>
                </c:pt>
                <c:pt idx="5" formatCode="0.00%">
                  <c:v>1.0763566371401667E-2</c:v>
                </c:pt>
                <c:pt idx="6">
                  <c:v>1.2502871198452179E-2</c:v>
                </c:pt>
                <c:pt idx="7">
                  <c:v>2.0266918744970209E-2</c:v>
                </c:pt>
                <c:pt idx="8">
                  <c:v>2.0027378813347291E-2</c:v>
                </c:pt>
                <c:pt idx="9">
                  <c:v>2.005961827465777E-2</c:v>
                </c:pt>
                <c:pt idx="10">
                  <c:v>2.0121874355074679E-2</c:v>
                </c:pt>
                <c:pt idx="11">
                  <c:v>1.9980050514234307E-2</c:v>
                </c:pt>
                <c:pt idx="12">
                  <c:v>1.9793677324125229E-2</c:v>
                </c:pt>
                <c:pt idx="13">
                  <c:v>1.9605994563600588E-2</c:v>
                </c:pt>
                <c:pt idx="14">
                  <c:v>1.9216531042211486E-2</c:v>
                </c:pt>
                <c:pt idx="15">
                  <c:v>1.8892425405943554E-2</c:v>
                </c:pt>
                <c:pt idx="16">
                  <c:v>1.8556023474975817E-2</c:v>
                </c:pt>
                <c:pt idx="17">
                  <c:v>1.8017199514274156E-2</c:v>
                </c:pt>
                <c:pt idx="18">
                  <c:v>1.7582601577735238E-2</c:v>
                </c:pt>
                <c:pt idx="19">
                  <c:v>1.7395479963923283E-2</c:v>
                </c:pt>
                <c:pt idx="20">
                  <c:v>1.7109686369126083E-2</c:v>
                </c:pt>
                <c:pt idx="21">
                  <c:v>1.6764810338624606E-2</c:v>
                </c:pt>
                <c:pt idx="22">
                  <c:v>1.6662641816187096E-2</c:v>
                </c:pt>
                <c:pt idx="23">
                  <c:v>1.6335825244260974E-2</c:v>
                </c:pt>
                <c:pt idx="24">
                  <c:v>1.5966872559503954E-2</c:v>
                </c:pt>
                <c:pt idx="25">
                  <c:v>1.5772708077513065E-2</c:v>
                </c:pt>
                <c:pt idx="26">
                  <c:v>1.5615111746763629E-2</c:v>
                </c:pt>
                <c:pt idx="27">
                  <c:v>1.5382363101043047E-2</c:v>
                </c:pt>
                <c:pt idx="28">
                  <c:v>1.5171615487854367E-2</c:v>
                </c:pt>
                <c:pt idx="29">
                  <c:v>1.4889549685668031E-2</c:v>
                </c:pt>
                <c:pt idx="30">
                  <c:v>1.4312285953962578E-2</c:v>
                </c:pt>
                <c:pt idx="31">
                  <c:v>1.3618146617974343E-2</c:v>
                </c:pt>
              </c:numCache>
            </c:numRef>
          </c:val>
          <c:extLst>
            <c:ext xmlns:c16="http://schemas.microsoft.com/office/drawing/2014/chart" uri="{C3380CC4-5D6E-409C-BE32-E72D297353CC}">
              <c16:uniqueId val="{00000001-BCCD-47A1-B290-D2462E7B08C2}"/>
            </c:ext>
          </c:extLst>
        </c:ser>
        <c:dLbls>
          <c:showLegendKey val="0"/>
          <c:showVal val="0"/>
          <c:showCatName val="0"/>
          <c:showSerName val="0"/>
          <c:showPercent val="0"/>
          <c:showBubbleSize val="0"/>
        </c:dLbls>
        <c:gapWidth val="150"/>
        <c:axId val="1420231312"/>
        <c:axId val="98265631"/>
      </c:barChart>
      <c:lineChart>
        <c:grouping val="standard"/>
        <c:varyColors val="0"/>
        <c:ser>
          <c:idx val="2"/>
          <c:order val="2"/>
          <c:tx>
            <c:strRef>
              <c:f>'4_Hagstæðari frumjöfnuður'!$A$4</c:f>
              <c:strCache>
                <c:ptCount val="1"/>
                <c:pt idx="0">
                  <c:v>Skuldahlutfall í grunns.m. (h-ás)</c:v>
                </c:pt>
              </c:strCache>
            </c:strRef>
          </c:tx>
          <c:spPr>
            <a:ln w="28575" cap="rnd">
              <a:solidFill>
                <a:schemeClr val="accent3"/>
              </a:solidFill>
              <a:round/>
            </a:ln>
            <a:effectLst/>
          </c:spPr>
          <c:marker>
            <c:symbol val="none"/>
          </c:marker>
          <c:cat>
            <c:numRef>
              <c:f>'4_Hagstæðari frumjöfnuður'!$B$2:$AK$2</c:f>
              <c:numCache>
                <c:formatCode>General</c:formatCode>
                <c:ptCount val="3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numCache>
            </c:numRef>
          </c:cat>
          <c:val>
            <c:numRef>
              <c:f>'4_Hagstæðari frumjöfnuður'!$B$4:$AK$4</c:f>
              <c:numCache>
                <c:formatCode>0%</c:formatCode>
                <c:ptCount val="32"/>
                <c:pt idx="0">
                  <c:v>0.37714827404048906</c:v>
                </c:pt>
                <c:pt idx="1">
                  <c:v>0.40641771078983835</c:v>
                </c:pt>
                <c:pt idx="2">
                  <c:v>0.39456591964194593</c:v>
                </c:pt>
                <c:pt idx="3">
                  <c:v>0.40156531595177986</c:v>
                </c:pt>
                <c:pt idx="4">
                  <c:v>0.40595719802880631</c:v>
                </c:pt>
                <c:pt idx="5">
                  <c:v>0.40611205214072738</c:v>
                </c:pt>
                <c:pt idx="6">
                  <c:v>0.4074527530785883</c:v>
                </c:pt>
                <c:pt idx="7">
                  <c:v>0.40400575319735599</c:v>
                </c:pt>
                <c:pt idx="8">
                  <c:v>0.39836115626811403</c:v>
                </c:pt>
                <c:pt idx="9">
                  <c:v>0.39170916686370616</c:v>
                </c:pt>
                <c:pt idx="10">
                  <c:v>0.3870310090544728</c:v>
                </c:pt>
                <c:pt idx="11">
                  <c:v>0.3866106963985429</c:v>
                </c:pt>
                <c:pt idx="12">
                  <c:v>0.38673235458016458</c:v>
                </c:pt>
                <c:pt idx="13">
                  <c:v>0.38714051459846371</c:v>
                </c:pt>
                <c:pt idx="14">
                  <c:v>0.38817764822498502</c:v>
                </c:pt>
                <c:pt idx="15">
                  <c:v>0.38964159651675079</c:v>
                </c:pt>
                <c:pt idx="16">
                  <c:v>0.39163955659243022</c:v>
                </c:pt>
                <c:pt idx="17">
                  <c:v>0.39498710840571455</c:v>
                </c:pt>
                <c:pt idx="18">
                  <c:v>0.39946807283957142</c:v>
                </c:pt>
                <c:pt idx="19">
                  <c:v>0.40442313297045873</c:v>
                </c:pt>
                <c:pt idx="20">
                  <c:v>0.41019632196265354</c:v>
                </c:pt>
                <c:pt idx="21">
                  <c:v>0.41443792908018545</c:v>
                </c:pt>
                <c:pt idx="22">
                  <c:v>0.41597593526860538</c:v>
                </c:pt>
                <c:pt idx="23">
                  <c:v>0.41823004305342892</c:v>
                </c:pt>
                <c:pt idx="24">
                  <c:v>0.42136484318653955</c:v>
                </c:pt>
                <c:pt idx="25">
                  <c:v>0.42516067228821991</c:v>
                </c:pt>
                <c:pt idx="26">
                  <c:v>0.42941326825056625</c:v>
                </c:pt>
                <c:pt idx="27">
                  <c:v>0.43423843056634764</c:v>
                </c:pt>
                <c:pt idx="28">
                  <c:v>0.43956430815761932</c:v>
                </c:pt>
                <c:pt idx="29">
                  <c:v>0.44546959771001471</c:v>
                </c:pt>
                <c:pt idx="30">
                  <c:v>0.45231138149836275</c:v>
                </c:pt>
                <c:pt idx="31">
                  <c:v>0.46026319829855983</c:v>
                </c:pt>
              </c:numCache>
            </c:numRef>
          </c:val>
          <c:smooth val="0"/>
          <c:extLst>
            <c:ext xmlns:c16="http://schemas.microsoft.com/office/drawing/2014/chart" uri="{C3380CC4-5D6E-409C-BE32-E72D297353CC}">
              <c16:uniqueId val="{00000002-BCCD-47A1-B290-D2462E7B08C2}"/>
            </c:ext>
          </c:extLst>
        </c:ser>
        <c:ser>
          <c:idx val="5"/>
          <c:order val="3"/>
          <c:tx>
            <c:strRef>
              <c:f>'4_Hagstæðari frumjöfnuður'!$A$6</c:f>
              <c:strCache>
                <c:ptCount val="1"/>
                <c:pt idx="0">
                  <c:v>Skuldahlutfall m.v. hagstæðari frumjöfnuð (h-ás)</c:v>
                </c:pt>
              </c:strCache>
            </c:strRef>
          </c:tx>
          <c:spPr>
            <a:ln w="28575" cap="rnd">
              <a:solidFill>
                <a:schemeClr val="accent6"/>
              </a:solidFill>
              <a:round/>
            </a:ln>
            <a:effectLst/>
          </c:spPr>
          <c:marker>
            <c:symbol val="none"/>
          </c:marker>
          <c:cat>
            <c:numRef>
              <c:f>'4_Hagstæðari frumjöfnuður'!$B$2:$AK$2</c:f>
              <c:numCache>
                <c:formatCode>General</c:formatCode>
                <c:ptCount val="3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numCache>
            </c:numRef>
          </c:cat>
          <c:val>
            <c:numRef>
              <c:f>'4_Hagstæðari frumjöfnuður'!$B$6:$AK$6</c:f>
              <c:numCache>
                <c:formatCode>0%</c:formatCode>
                <c:ptCount val="32"/>
                <c:pt idx="0">
                  <c:v>0.37714827404048906</c:v>
                </c:pt>
                <c:pt idx="1">
                  <c:v>0.40641771078983835</c:v>
                </c:pt>
                <c:pt idx="2">
                  <c:v>0.39456591964194593</c:v>
                </c:pt>
                <c:pt idx="3">
                  <c:v>0.40156531595177986</c:v>
                </c:pt>
                <c:pt idx="4">
                  <c:v>0.40595719802880631</c:v>
                </c:pt>
                <c:pt idx="5">
                  <c:v>0.40611205214072738</c:v>
                </c:pt>
                <c:pt idx="6">
                  <c:v>0.4074527530785883</c:v>
                </c:pt>
                <c:pt idx="7" formatCode="0.0%">
                  <c:v>0.39866977472204901</c:v>
                </c:pt>
                <c:pt idx="8" formatCode="0.0%">
                  <c:v>0.38758724628591373</c:v>
                </c:pt>
                <c:pt idx="9" formatCode="0.0%">
                  <c:v>0.37539269198638869</c:v>
                </c:pt>
                <c:pt idx="10" formatCode="0.0%">
                  <c:v>0.36506754117349521</c:v>
                </c:pt>
                <c:pt idx="11" formatCode="0.0%">
                  <c:v>0.35889926835557984</c:v>
                </c:pt>
                <c:pt idx="12" formatCode="0.0%">
                  <c:v>0.35316872425817719</c:v>
                </c:pt>
                <c:pt idx="13" formatCode="0.0%">
                  <c:v>0.34761607475898793</c:v>
                </c:pt>
                <c:pt idx="14" formatCode="0.0%">
                  <c:v>0.34256936740061927</c:v>
                </c:pt>
                <c:pt idx="15" formatCode="0.0%">
                  <c:v>0.33782925181686813</c:v>
                </c:pt>
                <c:pt idx="16" formatCode="0.0%">
                  <c:v>0.33352028943242751</c:v>
                </c:pt>
                <c:pt idx="17" formatCode="0.0%">
                  <c:v>0.3304374462467819</c:v>
                </c:pt>
                <c:pt idx="18" formatCode="0.0%">
                  <c:v>0.32836529531160585</c:v>
                </c:pt>
                <c:pt idx="19" formatCode="0.0%">
                  <c:v>0.32663436266514045</c:v>
                </c:pt>
                <c:pt idx="20" formatCode="0.0%">
                  <c:v>0.32558369246616431</c:v>
                </c:pt>
                <c:pt idx="21" formatCode="0.0%">
                  <c:v>0.3228827318382882</c:v>
                </c:pt>
                <c:pt idx="22" formatCode="0.0%">
                  <c:v>0.31734553793900616</c:v>
                </c:pt>
                <c:pt idx="23" formatCode="0.0%">
                  <c:v>0.31238527305951413</c:v>
                </c:pt>
                <c:pt idx="24" formatCode="0.0%">
                  <c:v>0.30813015849625353</c:v>
                </c:pt>
                <c:pt idx="25" formatCode="0.0%">
                  <c:v>0.30435802834683184</c:v>
                </c:pt>
                <c:pt idx="26" formatCode="0.0%">
                  <c:v>0.30089833138599925</c:v>
                </c:pt>
                <c:pt idx="27" formatCode="0.0%">
                  <c:v>0.29784945794017365</c:v>
                </c:pt>
                <c:pt idx="28" formatCode="0.0%">
                  <c:v>0.29514617626434519</c:v>
                </c:pt>
                <c:pt idx="29" formatCode="0.0%">
                  <c:v>0.29285993060541121</c:v>
                </c:pt>
                <c:pt idx="30" formatCode="0.0%">
                  <c:v>0.29132973969006709</c:v>
                </c:pt>
                <c:pt idx="31" formatCode="0.0%">
                  <c:v>0.29070874844648442</c:v>
                </c:pt>
              </c:numCache>
            </c:numRef>
          </c:val>
          <c:smooth val="0"/>
          <c:extLst>
            <c:ext xmlns:c16="http://schemas.microsoft.com/office/drawing/2014/chart" uri="{C3380CC4-5D6E-409C-BE32-E72D297353CC}">
              <c16:uniqueId val="{00000003-BCCD-47A1-B290-D2462E7B08C2}"/>
            </c:ext>
          </c:extLst>
        </c:ser>
        <c:dLbls>
          <c:showLegendKey val="0"/>
          <c:showVal val="0"/>
          <c:showCatName val="0"/>
          <c:showSerName val="0"/>
          <c:showPercent val="0"/>
          <c:showBubbleSize val="0"/>
        </c:dLbls>
        <c:marker val="1"/>
        <c:smooth val="0"/>
        <c:axId val="1638354448"/>
        <c:axId val="1101270592"/>
        <c:extLst>
          <c:ext xmlns:c15="http://schemas.microsoft.com/office/drawing/2012/chart" uri="{02D57815-91ED-43cb-92C2-25804820EDAC}">
            <c15:filteredLineSeries>
              <c15:ser>
                <c:idx val="1"/>
                <c:order val="1"/>
                <c:tx>
                  <c:strRef>
                    <c:extLst>
                      <c:ext uri="{02D57815-91ED-43cb-92C2-25804820EDAC}">
                        <c15:formulaRef>
                          <c15:sqref>Blað1!#REF!</c15:sqref>
                        </c15:formulaRef>
                      </c:ext>
                    </c:extLst>
                    <c:strCache>
                      <c:ptCount val="1"/>
                      <c:pt idx="0">
                        <c:v>#REF!</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'4_Hagstæðari frumjöfnuður'!$B$2:$AK$2</c15:sqref>
                        </c15:formulaRef>
                      </c:ext>
                    </c:extLst>
                    <c:numCache>
                      <c:formatCode>General</c:formatCode>
                      <c:ptCount val="3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numCache>
                  </c:numRef>
                </c:cat>
                <c:val>
                  <c:numRef>
                    <c:extLst>
                      <c:ext uri="{02D57815-91ED-43cb-92C2-25804820EDAC}">
                        <c15:formulaRef>
                          <c15:sqref>Blað1!#REF!</c15:sqref>
                        </c15:formulaRef>
                      </c:ext>
                    </c:extLst>
                    <c:numCache>
                      <c:formatCode>General</c:formatCode>
                      <c:ptCount val="1"/>
                      <c:pt idx="0">
                        <c:v>1</c:v>
                      </c:pt>
                    </c:numCache>
                  </c:numRef>
                </c:val>
                <c:smooth val="0"/>
                <c:extLst>
                  <c:ext xmlns:c16="http://schemas.microsoft.com/office/drawing/2014/chart" uri="{C3380CC4-5D6E-409C-BE32-E72D297353CC}">
                    <c16:uniqueId val="{00000004-BCCD-47A1-B290-D2462E7B08C2}"/>
                  </c:ext>
                </c:extLst>
              </c15:ser>
            </c15:filteredLineSeries>
            <c15:filteredLineSeries>
              <c15:ser>
                <c:idx val="4"/>
                <c:order val="5"/>
                <c:tx>
                  <c:strRef>
                    <c:extLst xmlns:c15="http://schemas.microsoft.com/office/drawing/2012/chart">
                      <c:ext xmlns:c15="http://schemas.microsoft.com/office/drawing/2012/chart" uri="{02D57815-91ED-43cb-92C2-25804820EDAC}">
                        <c15:formulaRef>
                          <c15:sqref>Blað1!#REF!</c15:sqref>
                        </c15:formulaRef>
                      </c:ext>
                    </c:extLst>
                    <c:strCache>
                      <c:ptCount val="1"/>
                      <c:pt idx="0">
                        <c:v>#REF!</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xmlns:c15="http://schemas.microsoft.com/office/drawing/2012/chart">
                      <c:ext xmlns:c15="http://schemas.microsoft.com/office/drawing/2012/chart" uri="{02D57815-91ED-43cb-92C2-25804820EDAC}">
                        <c15:formulaRef>
                          <c15:sqref>'4_Hagstæðari frumjöfnuður'!$B$2:$AK$2</c15:sqref>
                        </c15:formulaRef>
                      </c:ext>
                    </c:extLst>
                    <c:numCache>
                      <c:formatCode>General</c:formatCode>
                      <c:ptCount val="32"/>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numCache>
                  </c:numRef>
                </c:cat>
                <c:val>
                  <c:numRef>
                    <c:extLst xmlns:c15="http://schemas.microsoft.com/office/drawing/2012/chart">
                      <c:ext xmlns:c15="http://schemas.microsoft.com/office/drawing/2012/chart" uri="{02D57815-91ED-43cb-92C2-25804820EDAC}">
                        <c15:formulaRef>
                          <c15:sqref>Blað1!#REF!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5-BCCD-47A1-B290-D2462E7B08C2}"/>
                  </c:ext>
                </c:extLst>
              </c15:ser>
            </c15:filteredLineSeries>
          </c:ext>
        </c:extLst>
      </c:lineChart>
      <c:catAx>
        <c:axId val="142023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98265631"/>
        <c:crosses val="autoZero"/>
        <c:auto val="1"/>
        <c:lblAlgn val="ctr"/>
        <c:lblOffset val="100"/>
        <c:noMultiLvlLbl val="0"/>
      </c:catAx>
      <c:valAx>
        <c:axId val="982656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420231312"/>
        <c:crosses val="autoZero"/>
        <c:crossBetween val="between"/>
      </c:valAx>
      <c:valAx>
        <c:axId val="110127059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638354448"/>
        <c:crosses val="max"/>
        <c:crossBetween val="between"/>
      </c:valAx>
      <c:catAx>
        <c:axId val="1638354448"/>
        <c:scaling>
          <c:orientation val="minMax"/>
        </c:scaling>
        <c:delete val="1"/>
        <c:axPos val="b"/>
        <c:numFmt formatCode="General" sourceLinked="1"/>
        <c:majorTickMark val="out"/>
        <c:minorTickMark val="none"/>
        <c:tickLblPos val="nextTo"/>
        <c:crossAx val="1101270592"/>
        <c:crosses val="autoZero"/>
        <c:auto val="1"/>
        <c:lblAlgn val="ctr"/>
        <c:lblOffset val="100"/>
        <c:noMultiLvlLbl val="0"/>
      </c:catAx>
      <c:spPr>
        <a:noFill/>
        <a:ln>
          <a:noFill/>
        </a:ln>
        <a:effectLst/>
      </c:spPr>
    </c:plotArea>
    <c:legend>
      <c:legendPos val="b"/>
      <c:layout>
        <c:manualLayout>
          <c:xMode val="edge"/>
          <c:yMode val="edge"/>
          <c:x val="0.12066666666666667"/>
          <c:y val="0.87969843513600376"/>
          <c:w val="0.7466666666666667"/>
          <c:h val="9.94953258319833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FiraGO SemiBold" panose="020B0603050000020004" pitchFamily="34" charset="0"/>
                <a:ea typeface="+mn-ea"/>
                <a:cs typeface="FiraGO SemiBold" panose="020B0603050000020004" pitchFamily="34" charset="0"/>
              </a:defRPr>
            </a:pPr>
            <a:r>
              <a:rPr lang="is-IS" sz="1000">
                <a:latin typeface="FiraGO SemiBold" panose="020B0603050000020004" pitchFamily="34" charset="0"/>
                <a:cs typeface="FiraGO SemiBold" panose="020B0603050000020004" pitchFamily="34" charset="0"/>
              </a:rPr>
              <a:t>Skuldahlutfall tekur stökk við efnahagsáföll</a:t>
            </a:r>
          </a:p>
          <a:p>
            <a:pPr algn="l">
              <a:defRPr sz="1000">
                <a:latin typeface="FiraGO SemiBold" panose="020B0603050000020004" pitchFamily="34" charset="0"/>
                <a:cs typeface="FiraGO SemiBold" panose="020B0603050000020004" pitchFamily="34" charset="0"/>
              </a:defRPr>
            </a:pPr>
            <a:r>
              <a:rPr lang="is-IS" sz="1000">
                <a:latin typeface="FiraGO Light" panose="020B0403050000020004" pitchFamily="34" charset="0"/>
                <a:cs typeface="FiraGO Light" panose="020B0403050000020004" pitchFamily="34" charset="0"/>
              </a:rPr>
              <a:t>Skuldir hins opinbera samkvæmt skilgreiningu skuldareglu, % af VLF</a:t>
            </a:r>
          </a:p>
        </c:rich>
      </c:tx>
      <c:layout>
        <c:manualLayout>
          <c:xMode val="edge"/>
          <c:yMode val="edge"/>
          <c:x val="9.5499795296860633E-4"/>
          <c:y val="0"/>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lineChart>
        <c:grouping val="standard"/>
        <c:varyColors val="0"/>
        <c:ser>
          <c:idx val="0"/>
          <c:order val="0"/>
          <c:tx>
            <c:strRef>
              <c:f>'4_Skuldir-efnahagsáföll'!$B$6</c:f>
              <c:strCache>
                <c:ptCount val="1"/>
                <c:pt idx="0">
                  <c:v>Sviðsmynd með áföllum</c:v>
                </c:pt>
              </c:strCache>
            </c:strRef>
          </c:tx>
          <c:spPr>
            <a:ln w="28575" cap="rnd">
              <a:solidFill>
                <a:schemeClr val="accent6"/>
              </a:solidFill>
              <a:round/>
            </a:ln>
            <a:effectLst/>
          </c:spPr>
          <c:marker>
            <c:symbol val="none"/>
          </c:marker>
          <c:cat>
            <c:numRef>
              <c:f>'4_Skuldir-efnahagsáföll'!$C$5:$AL$5</c:f>
              <c:numCache>
                <c:formatCode>General</c:formatCode>
                <c:ptCount val="3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numCache>
            </c:numRef>
          </c:cat>
          <c:val>
            <c:numRef>
              <c:f>'4_Skuldir-efnahagsáföll'!$C$6:$AL$6</c:f>
              <c:numCache>
                <c:formatCode>0.0%</c:formatCode>
                <c:ptCount val="36"/>
                <c:pt idx="0">
                  <c:v>0.269808503275627</c:v>
                </c:pt>
                <c:pt idx="1">
                  <c:v>0.36225165908052021</c:v>
                </c:pt>
                <c:pt idx="2">
                  <c:v>0.3975748823452136</c:v>
                </c:pt>
                <c:pt idx="3">
                  <c:v>0.38900006657139297</c:v>
                </c:pt>
                <c:pt idx="4">
                  <c:v>0.37714827404048906</c:v>
                </c:pt>
                <c:pt idx="5">
                  <c:v>0.40641771078983835</c:v>
                </c:pt>
                <c:pt idx="6">
                  <c:v>0.39456591964194593</c:v>
                </c:pt>
                <c:pt idx="7">
                  <c:v>0.40156531595177986</c:v>
                </c:pt>
                <c:pt idx="8">
                  <c:v>0.40595719802880631</c:v>
                </c:pt>
                <c:pt idx="9">
                  <c:v>0.40611205214072738</c:v>
                </c:pt>
                <c:pt idx="10">
                  <c:v>0.4074527530785883</c:v>
                </c:pt>
                <c:pt idx="11">
                  <c:v>0.44532585721462348</c:v>
                </c:pt>
                <c:pt idx="12">
                  <c:v>0.44855058312866797</c:v>
                </c:pt>
                <c:pt idx="13">
                  <c:v>0.44245271137424141</c:v>
                </c:pt>
                <c:pt idx="14">
                  <c:v>0.43862056209596473</c:v>
                </c:pt>
                <c:pt idx="15">
                  <c:v>0.44151681606922832</c:v>
                </c:pt>
                <c:pt idx="16">
                  <c:v>0.44493465799281212</c:v>
                </c:pt>
                <c:pt idx="17">
                  <c:v>0.44866529541236638</c:v>
                </c:pt>
                <c:pt idx="18">
                  <c:v>0.45309385289918602</c:v>
                </c:pt>
                <c:pt idx="19">
                  <c:v>0.45804694887760983</c:v>
                </c:pt>
                <c:pt idx="20">
                  <c:v>0.46362594391584971</c:v>
                </c:pt>
                <c:pt idx="21">
                  <c:v>0.51631630395823769</c:v>
                </c:pt>
                <c:pt idx="22">
                  <c:v>0.53128126175882517</c:v>
                </c:pt>
                <c:pt idx="23">
                  <c:v>0.53879695794990323</c:v>
                </c:pt>
                <c:pt idx="24">
                  <c:v>0.54725721978282937</c:v>
                </c:pt>
                <c:pt idx="25">
                  <c:v>0.55642877773132249</c:v>
                </c:pt>
                <c:pt idx="26">
                  <c:v>0.56221701153337711</c:v>
                </c:pt>
                <c:pt idx="27">
                  <c:v>0.5686145848786357</c:v>
                </c:pt>
                <c:pt idx="28">
                  <c:v>0.57586480034360088</c:v>
                </c:pt>
                <c:pt idx="29">
                  <c:v>0.58374190983079566</c:v>
                </c:pt>
                <c:pt idx="30">
                  <c:v>0.59199246550722251</c:v>
                </c:pt>
                <c:pt idx="31">
                  <c:v>0.65612253833842149</c:v>
                </c:pt>
                <c:pt idx="32">
                  <c:v>0.67065605227768721</c:v>
                </c:pt>
                <c:pt idx="33">
                  <c:v>0.67844299632324678</c:v>
                </c:pt>
                <c:pt idx="34">
                  <c:v>0.68715637207567559</c:v>
                </c:pt>
                <c:pt idx="35">
                  <c:v>0.70026053018872092</c:v>
                </c:pt>
              </c:numCache>
            </c:numRef>
          </c:val>
          <c:smooth val="0"/>
          <c:extLst>
            <c:ext xmlns:c16="http://schemas.microsoft.com/office/drawing/2014/chart" uri="{C3380CC4-5D6E-409C-BE32-E72D297353CC}">
              <c16:uniqueId val="{00000000-9D42-4FDF-9FEE-5B6145660A94}"/>
            </c:ext>
          </c:extLst>
        </c:ser>
        <c:ser>
          <c:idx val="1"/>
          <c:order val="1"/>
          <c:tx>
            <c:strRef>
              <c:f>'4_Skuldir-efnahagsáföll'!$B$7</c:f>
              <c:strCache>
                <c:ptCount val="1"/>
                <c:pt idx="0">
                  <c:v>Sviðsmynd án áfalla</c:v>
                </c:pt>
              </c:strCache>
            </c:strRef>
          </c:tx>
          <c:spPr>
            <a:ln w="28575" cap="rnd">
              <a:solidFill>
                <a:schemeClr val="tx2"/>
              </a:solidFill>
              <a:round/>
            </a:ln>
            <a:effectLst/>
          </c:spPr>
          <c:marker>
            <c:symbol val="none"/>
          </c:marker>
          <c:cat>
            <c:numRef>
              <c:f>'4_Skuldir-efnahagsáföll'!$C$5:$AL$5</c:f>
              <c:numCache>
                <c:formatCode>General</c:formatCode>
                <c:ptCount val="3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numCache>
            </c:numRef>
          </c:cat>
          <c:val>
            <c:numRef>
              <c:f>'4_Skuldir-efnahagsáföll'!$C$7:$AL$7</c:f>
              <c:numCache>
                <c:formatCode>0.0%</c:formatCode>
                <c:ptCount val="36"/>
                <c:pt idx="0">
                  <c:v>0.269808503275627</c:v>
                </c:pt>
                <c:pt idx="1">
                  <c:v>0.36225165908052021</c:v>
                </c:pt>
                <c:pt idx="2">
                  <c:v>0.3975748823452136</c:v>
                </c:pt>
                <c:pt idx="3">
                  <c:v>0.38900006657139297</c:v>
                </c:pt>
                <c:pt idx="4">
                  <c:v>0.37714827404048906</c:v>
                </c:pt>
                <c:pt idx="5">
                  <c:v>0.40641771078983835</c:v>
                </c:pt>
                <c:pt idx="6">
                  <c:v>0.39456591964194593</c:v>
                </c:pt>
                <c:pt idx="7">
                  <c:v>0.40156531595177986</c:v>
                </c:pt>
                <c:pt idx="8">
                  <c:v>0.40595719802880631</c:v>
                </c:pt>
                <c:pt idx="9">
                  <c:v>0.40611205214072738</c:v>
                </c:pt>
                <c:pt idx="10">
                  <c:v>0.4074527530785883</c:v>
                </c:pt>
                <c:pt idx="11">
                  <c:v>0.40400575319735599</c:v>
                </c:pt>
                <c:pt idx="12">
                  <c:v>0.39836115626811403</c:v>
                </c:pt>
                <c:pt idx="13">
                  <c:v>0.39170916686370616</c:v>
                </c:pt>
                <c:pt idx="14">
                  <c:v>0.3870310090544728</c:v>
                </c:pt>
                <c:pt idx="15">
                  <c:v>0.3866106963985429</c:v>
                </c:pt>
                <c:pt idx="16">
                  <c:v>0.38673235458016458</c:v>
                </c:pt>
                <c:pt idx="17">
                  <c:v>0.38714051459846371</c:v>
                </c:pt>
                <c:pt idx="18">
                  <c:v>0.38817764822498502</c:v>
                </c:pt>
                <c:pt idx="19">
                  <c:v>0.38964159651675079</c:v>
                </c:pt>
                <c:pt idx="20">
                  <c:v>0.39163955659243022</c:v>
                </c:pt>
                <c:pt idx="21">
                  <c:v>0.39498710840571455</c:v>
                </c:pt>
                <c:pt idx="22">
                  <c:v>0.39946807283957142</c:v>
                </c:pt>
                <c:pt idx="23">
                  <c:v>0.40442313297045873</c:v>
                </c:pt>
                <c:pt idx="24">
                  <c:v>0.41019632196265354</c:v>
                </c:pt>
                <c:pt idx="25">
                  <c:v>0.41443792908018545</c:v>
                </c:pt>
                <c:pt idx="26">
                  <c:v>0.41597593526860538</c:v>
                </c:pt>
                <c:pt idx="27">
                  <c:v>0.41823004305342892</c:v>
                </c:pt>
                <c:pt idx="28">
                  <c:v>0.42136484318653955</c:v>
                </c:pt>
                <c:pt idx="29">
                  <c:v>0.42516067228821991</c:v>
                </c:pt>
                <c:pt idx="30">
                  <c:v>0.42941326825056625</c:v>
                </c:pt>
                <c:pt idx="31">
                  <c:v>0.43423843056634764</c:v>
                </c:pt>
                <c:pt idx="32">
                  <c:v>0.43956430815761932</c:v>
                </c:pt>
                <c:pt idx="33">
                  <c:v>0.44546959771001471</c:v>
                </c:pt>
                <c:pt idx="34">
                  <c:v>0.45231138149836275</c:v>
                </c:pt>
                <c:pt idx="35">
                  <c:v>0.46026319829855983</c:v>
                </c:pt>
              </c:numCache>
            </c:numRef>
          </c:val>
          <c:smooth val="0"/>
          <c:extLst>
            <c:ext xmlns:c16="http://schemas.microsoft.com/office/drawing/2014/chart" uri="{C3380CC4-5D6E-409C-BE32-E72D297353CC}">
              <c16:uniqueId val="{00000001-9D42-4FDF-9FEE-5B6145660A94}"/>
            </c:ext>
          </c:extLst>
        </c:ser>
        <c:dLbls>
          <c:showLegendKey val="0"/>
          <c:showVal val="0"/>
          <c:showCatName val="0"/>
          <c:showSerName val="0"/>
          <c:showPercent val="0"/>
          <c:showBubbleSize val="0"/>
        </c:dLbls>
        <c:smooth val="0"/>
        <c:axId val="475194383"/>
        <c:axId val="1306212624"/>
      </c:lineChart>
      <c:catAx>
        <c:axId val="475194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306212624"/>
        <c:crosses val="autoZero"/>
        <c:auto val="1"/>
        <c:lblAlgn val="ctr"/>
        <c:lblOffset val="100"/>
        <c:noMultiLvlLbl val="0"/>
      </c:catAx>
      <c:valAx>
        <c:axId val="1306212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475194383"/>
        <c:crosses val="autoZero"/>
        <c:crossBetween val="between"/>
      </c:valAx>
      <c:spPr>
        <a:noFill/>
        <a:ln>
          <a:noFill/>
        </a:ln>
        <a:effectLst/>
      </c:spPr>
    </c:plotArea>
    <c:legend>
      <c:legendPos val="t"/>
      <c:layout>
        <c:manualLayout>
          <c:xMode val="edge"/>
          <c:yMode val="edge"/>
          <c:x val="1.0351450127922466E-2"/>
          <c:y val="0.17592592592592593"/>
          <c:w val="0.57119979842521396"/>
          <c:h val="7.72776319626713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a:t>Umtalsvert meiri tekjur á árunum 2021-2023 en fyrri spár gerðu ráð fyrir leiðir, ásamt skattahækkunum, til hærri tekna út spátímann</a:t>
            </a:r>
          </a:p>
          <a:p>
            <a:pPr algn="l">
              <a:defRPr>
                <a:latin typeface="FiraGO SemiBold" panose="020B0603050000020004" pitchFamily="34" charset="0"/>
                <a:cs typeface="FiraGO SemiBold" panose="020B0603050000020004" pitchFamily="34" charset="0"/>
              </a:defRPr>
            </a:pPr>
            <a:r>
              <a:rPr lang="is-IS">
                <a:latin typeface="FiraGO Light" panose="020B0403050000020004" pitchFamily="34" charset="0"/>
                <a:cs typeface="FiraGO Light" panose="020B0403050000020004" pitchFamily="34" charset="0"/>
              </a:rPr>
              <a:t>Heildartekjur hins opinbera, % af VLF</a:t>
            </a:r>
          </a:p>
        </c:rich>
      </c:tx>
      <c:layout>
        <c:manualLayout>
          <c:xMode val="edge"/>
          <c:yMode val="edge"/>
          <c:x val="9.027028618009814E-4"/>
          <c:y val="3.3134236914658501E-3"/>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5.0391909202475972E-2"/>
          <c:y val="0.17839188117848601"/>
          <c:w val="0.91905248192098854"/>
          <c:h val="0.54455083663882475"/>
        </c:manualLayout>
      </c:layout>
      <c:lineChart>
        <c:grouping val="standard"/>
        <c:varyColors val="0"/>
        <c:ser>
          <c:idx val="1"/>
          <c:order val="0"/>
          <c:tx>
            <c:strRef>
              <c:f>[2]Mynd_2_Heildartekjur!$C$3</c:f>
              <c:strCache>
                <c:ptCount val="1"/>
                <c:pt idx="0">
                  <c:v>LTH 2025</c:v>
                </c:pt>
              </c:strCache>
            </c:strRef>
          </c:tx>
          <c:spPr>
            <a:ln w="28575" cap="rnd">
              <a:solidFill>
                <a:srgbClr val="003D85"/>
              </a:solidFill>
              <a:round/>
            </a:ln>
            <a:effectLst/>
          </c:spPr>
          <c:marker>
            <c:symbol val="none"/>
          </c:marker>
          <c:dLbls>
            <c:dLbl>
              <c:idx val="3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45-47A7-9820-366B61399FD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[2]Mynd_2_Heildartekjur!$B$24:$B$60</c:f>
              <c:numCache>
                <c:formatCode>General</c:formatCode>
                <c:ptCount val="3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numCache>
            </c:numRef>
          </c:cat>
          <c:val>
            <c:numRef>
              <c:f>[2]Mynd_2_Heildartekjur!$C$24:$C$60</c:f>
              <c:numCache>
                <c:formatCode>General</c:formatCode>
                <c:ptCount val="37"/>
                <c:pt idx="0">
                  <c:v>0.42425736890144528</c:v>
                </c:pt>
                <c:pt idx="1">
                  <c:v>0.3999574218419748</c:v>
                </c:pt>
                <c:pt idx="2">
                  <c:v>0.40642730286310264</c:v>
                </c:pt>
                <c:pt idx="3">
                  <c:v>0.3949203442278823</c:v>
                </c:pt>
                <c:pt idx="4">
                  <c:v>0.4049170822564549</c:v>
                </c:pt>
                <c:pt idx="5">
                  <c:v>0.4206891917271135</c:v>
                </c:pt>
                <c:pt idx="6">
                  <c:v>0.4169275710230369</c:v>
                </c:pt>
                <c:pt idx="7">
                  <c:v>0.411565931854107</c:v>
                </c:pt>
                <c:pt idx="8">
                  <c:v>0.40823972206726228</c:v>
                </c:pt>
                <c:pt idx="9">
                  <c:v>0.40852915303055792</c:v>
                </c:pt>
                <c:pt idx="10">
                  <c:v>0.40726641733427432</c:v>
                </c:pt>
                <c:pt idx="11">
                  <c:v>0.4052253719760136</c:v>
                </c:pt>
                <c:pt idx="12">
                  <c:v>0.4052253719760136</c:v>
                </c:pt>
                <c:pt idx="13">
                  <c:v>0.4052253719760136</c:v>
                </c:pt>
                <c:pt idx="14">
                  <c:v>0.4052253719760136</c:v>
                </c:pt>
                <c:pt idx="15">
                  <c:v>0.4052253719760136</c:v>
                </c:pt>
                <c:pt idx="16">
                  <c:v>0.4052253719760136</c:v>
                </c:pt>
                <c:pt idx="17">
                  <c:v>0.4052253719760136</c:v>
                </c:pt>
                <c:pt idx="18">
                  <c:v>0.4052253719760136</c:v>
                </c:pt>
                <c:pt idx="19">
                  <c:v>0.4052253719760136</c:v>
                </c:pt>
                <c:pt idx="20">
                  <c:v>0.4052253719760136</c:v>
                </c:pt>
                <c:pt idx="21">
                  <c:v>0.4052253719760136</c:v>
                </c:pt>
                <c:pt idx="22">
                  <c:v>0.4052253719760136</c:v>
                </c:pt>
                <c:pt idx="23">
                  <c:v>0.4052253719760136</c:v>
                </c:pt>
                <c:pt idx="24">
                  <c:v>0.4052253719760136</c:v>
                </c:pt>
                <c:pt idx="25">
                  <c:v>0.4052253719760136</c:v>
                </c:pt>
                <c:pt idx="26">
                  <c:v>0.4052253719760136</c:v>
                </c:pt>
                <c:pt idx="27">
                  <c:v>0.4052253719760136</c:v>
                </c:pt>
                <c:pt idx="28">
                  <c:v>0.4052253719760136</c:v>
                </c:pt>
                <c:pt idx="29">
                  <c:v>0.4052253719760136</c:v>
                </c:pt>
                <c:pt idx="30">
                  <c:v>0.4052253719760136</c:v>
                </c:pt>
                <c:pt idx="31">
                  <c:v>0.4052253719760136</c:v>
                </c:pt>
                <c:pt idx="32">
                  <c:v>0.4052253719760136</c:v>
                </c:pt>
                <c:pt idx="33">
                  <c:v>0.4052253719760136</c:v>
                </c:pt>
                <c:pt idx="34">
                  <c:v>0.4052253719760136</c:v>
                </c:pt>
                <c:pt idx="35">
                  <c:v>0.4052253719760136</c:v>
                </c:pt>
                <c:pt idx="36">
                  <c:v>0.4052253719760136</c:v>
                </c:pt>
              </c:numCache>
            </c:numRef>
          </c:val>
          <c:smooth val="0"/>
          <c:extLst>
            <c:ext xmlns:c16="http://schemas.microsoft.com/office/drawing/2014/chart" uri="{C3380CC4-5D6E-409C-BE32-E72D297353CC}">
              <c16:uniqueId val="{00000001-C845-47A7-9820-366B61399FDC}"/>
            </c:ext>
          </c:extLst>
        </c:ser>
        <c:ser>
          <c:idx val="0"/>
          <c:order val="1"/>
          <c:tx>
            <c:strRef>
              <c:f>[2]Mynd_2_Heildartekjur!$D$3</c:f>
              <c:strCache>
                <c:ptCount val="1"/>
                <c:pt idx="0">
                  <c:v>LTH 2021</c:v>
                </c:pt>
              </c:strCache>
            </c:strRef>
          </c:tx>
          <c:spPr>
            <a:ln w="28575" cap="rnd">
              <a:solidFill>
                <a:srgbClr val="CA003B"/>
              </a:solidFill>
              <a:prstDash val="sysDot"/>
              <a:round/>
            </a:ln>
            <a:effectLst/>
          </c:spPr>
          <c:marker>
            <c:symbol val="none"/>
          </c:marker>
          <c:dLbls>
            <c:dLbl>
              <c:idx val="32"/>
              <c:layout>
                <c:manualLayout>
                  <c:x val="-3.5427344309234075E-2"/>
                  <c:y val="2.84297520661157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45-47A7-9820-366B61399FD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[2]Mynd_2_Heildartekjur!$B$24:$B$60</c:f>
              <c:numCache>
                <c:formatCode>General</c:formatCode>
                <c:ptCount val="3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numCache>
            </c:numRef>
          </c:cat>
          <c:val>
            <c:numRef>
              <c:f>[2]Mynd_2_Heildartekjur!$D$24:$D$60</c:f>
              <c:numCache>
                <c:formatCode>General</c:formatCode>
                <c:ptCount val="37"/>
                <c:pt idx="0">
                  <c:v>0.42685684169948429</c:v>
                </c:pt>
                <c:pt idx="1">
                  <c:v>0.40020805616522881</c:v>
                </c:pt>
                <c:pt idx="2">
                  <c:v>0.40455501051156273</c:v>
                </c:pt>
                <c:pt idx="3">
                  <c:v>0.37417300336240816</c:v>
                </c:pt>
                <c:pt idx="4">
                  <c:v>0.38509972133611098</c:v>
                </c:pt>
                <c:pt idx="5">
                  <c:v>0.39575126102065417</c:v>
                </c:pt>
                <c:pt idx="6">
                  <c:v>0.39863819558705998</c:v>
                </c:pt>
                <c:pt idx="7">
                  <c:v>0.39959948430331865</c:v>
                </c:pt>
                <c:pt idx="8">
                  <c:v>0.39705890158281976</c:v>
                </c:pt>
                <c:pt idx="9">
                  <c:v>0.39705890158281976</c:v>
                </c:pt>
                <c:pt idx="10">
                  <c:v>0.39705890158281976</c:v>
                </c:pt>
                <c:pt idx="11">
                  <c:v>0.39705890158281976</c:v>
                </c:pt>
                <c:pt idx="12">
                  <c:v>0.39705890158281976</c:v>
                </c:pt>
                <c:pt idx="13">
                  <c:v>0.39705890158281976</c:v>
                </c:pt>
                <c:pt idx="14">
                  <c:v>0.39705890158281976</c:v>
                </c:pt>
                <c:pt idx="15">
                  <c:v>0.39705890158281976</c:v>
                </c:pt>
                <c:pt idx="16">
                  <c:v>0.39705890158281976</c:v>
                </c:pt>
                <c:pt idx="17">
                  <c:v>0.39705890158281976</c:v>
                </c:pt>
                <c:pt idx="18">
                  <c:v>0.39705890158281976</c:v>
                </c:pt>
                <c:pt idx="19">
                  <c:v>0.39705890158281976</c:v>
                </c:pt>
                <c:pt idx="20">
                  <c:v>0.39705890158281976</c:v>
                </c:pt>
                <c:pt idx="21">
                  <c:v>0.39705890158281976</c:v>
                </c:pt>
                <c:pt idx="22">
                  <c:v>0.39705890158281976</c:v>
                </c:pt>
                <c:pt idx="23">
                  <c:v>0.39705890158281976</c:v>
                </c:pt>
                <c:pt idx="24">
                  <c:v>0.39705890158281976</c:v>
                </c:pt>
                <c:pt idx="25">
                  <c:v>0.39705890158281976</c:v>
                </c:pt>
                <c:pt idx="26">
                  <c:v>0.39705890158281976</c:v>
                </c:pt>
                <c:pt idx="27">
                  <c:v>0.39705890158281976</c:v>
                </c:pt>
                <c:pt idx="28">
                  <c:v>0.39705890158281976</c:v>
                </c:pt>
                <c:pt idx="29">
                  <c:v>0.39705890158281976</c:v>
                </c:pt>
                <c:pt idx="30">
                  <c:v>0.39705890158281976</c:v>
                </c:pt>
                <c:pt idx="31">
                  <c:v>0.39705890158281976</c:v>
                </c:pt>
                <c:pt idx="32">
                  <c:v>0.39705890158281976</c:v>
                </c:pt>
              </c:numCache>
            </c:numRef>
          </c:val>
          <c:smooth val="0"/>
          <c:extLst>
            <c:ext xmlns:c16="http://schemas.microsoft.com/office/drawing/2014/chart" uri="{C3380CC4-5D6E-409C-BE32-E72D297353CC}">
              <c16:uniqueId val="{00000003-C845-47A7-9820-366B61399FDC}"/>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ayout>
        <c:manualLayout>
          <c:xMode val="edge"/>
          <c:yMode val="edge"/>
          <c:x val="0.16051091737354695"/>
          <c:y val="0.88057229387884595"/>
          <c:w val="0.65305764983181891"/>
          <c:h val="5.80141825338964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sz="1000">
                <a:latin typeface="FiraGO SemiBold" panose="020B0603050000020004" pitchFamily="34" charset="0"/>
                <a:cs typeface="FiraGO SemiBold" panose="020B0603050000020004" pitchFamily="34" charset="0"/>
              </a:rPr>
              <a:t>Þær kynslóðir</a:t>
            </a:r>
            <a:r>
              <a:rPr lang="is-IS" sz="1000" baseline="0">
                <a:latin typeface="FiraGO SemiBold" panose="020B0603050000020004" pitchFamily="34" charset="0"/>
                <a:cs typeface="FiraGO SemiBold" panose="020B0603050000020004" pitchFamily="34" charset="0"/>
              </a:rPr>
              <a:t> sem hætta nú á vinnumarkaði reiða sig meira á lífeyrissjóði en fyrri kynslóðir</a:t>
            </a:r>
          </a:p>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endParaRPr lang="is-IS" baseline="0">
              <a:latin typeface="FiraGO SemiBold" panose="020B0603050000020004" pitchFamily="34" charset="0"/>
              <a:cs typeface="FiraGO SemiBold" panose="020B0603050000020004" pitchFamily="34" charset="0"/>
            </a:endParaRPr>
          </a:p>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sz="800" baseline="0">
                <a:latin typeface="FiraGO Light" panose="020B0403050000020004" pitchFamily="34" charset="0"/>
                <a:cs typeface="FiraGO Light" panose="020B0403050000020004" pitchFamily="34" charset="0"/>
              </a:rPr>
              <a:t>Hlutfall af heildartekjum, meðaltal í árgangi 2023</a:t>
            </a:r>
            <a:endParaRPr lang="is-IS" sz="800">
              <a:latin typeface="FiraGO Light" panose="020B0403050000020004" pitchFamily="34" charset="0"/>
              <a:cs typeface="FiraGO Light" panose="020B0403050000020004" pitchFamily="34" charset="0"/>
            </a:endParaRPr>
          </a:p>
        </c:rich>
      </c:tx>
      <c:layout>
        <c:manualLayout>
          <c:xMode val="edge"/>
          <c:yMode val="edge"/>
          <c:x val="8.2610796374660862E-3"/>
          <c:y val="6.439942146316216E-2"/>
        </c:manualLayout>
      </c:layout>
      <c:overlay val="0"/>
      <c:spPr>
        <a:noFill/>
        <a:ln>
          <a:noFill/>
        </a:ln>
        <a:effectLst/>
      </c:spPr>
    </c:title>
    <c:autoTitleDeleted val="0"/>
    <c:plotArea>
      <c:layout>
        <c:manualLayout>
          <c:layoutTarget val="inner"/>
          <c:xMode val="edge"/>
          <c:yMode val="edge"/>
          <c:x val="7.6573538212443129E-2"/>
          <c:y val="0.31807695507802158"/>
          <c:w val="0.90220099066389137"/>
          <c:h val="0.50347167699138484"/>
        </c:manualLayout>
      </c:layout>
      <c:barChart>
        <c:barDir val="col"/>
        <c:grouping val="stacked"/>
        <c:varyColors val="0"/>
        <c:ser>
          <c:idx val="3"/>
          <c:order val="0"/>
          <c:tx>
            <c:strRef>
              <c:f>'4_dæmi_um_71_og_85'!$B$1</c:f>
              <c:strCache>
                <c:ptCount val="1"/>
                <c:pt idx="0">
                  <c:v>Lífeyristekjur</c:v>
                </c:pt>
              </c:strCache>
            </c:strRef>
          </c:tx>
          <c:spPr>
            <a:solidFill>
              <a:srgbClr val="003D85"/>
            </a:solidFill>
            <a:ln w="19050"/>
          </c:spPr>
          <c:invertIfNegative val="0"/>
          <c:cat>
            <c:numRef>
              <c:f>'4_dæmi_um_71_og_85'!$A$2:$A$3</c:f>
              <c:numCache>
                <c:formatCode>General</c:formatCode>
                <c:ptCount val="2"/>
                <c:pt idx="0">
                  <c:v>71</c:v>
                </c:pt>
                <c:pt idx="1">
                  <c:v>85</c:v>
                </c:pt>
              </c:numCache>
            </c:numRef>
          </c:cat>
          <c:val>
            <c:numRef>
              <c:f>'4_dæmi_um_71_og_85'!$B$2:$B$3</c:f>
              <c:numCache>
                <c:formatCode>0%</c:formatCode>
                <c:ptCount val="2"/>
                <c:pt idx="0">
                  <c:v>0.5845257916514176</c:v>
                </c:pt>
                <c:pt idx="1">
                  <c:v>0.48366668942066882</c:v>
                </c:pt>
              </c:numCache>
            </c:numRef>
          </c:val>
          <c:extLst>
            <c:ext xmlns:c16="http://schemas.microsoft.com/office/drawing/2014/chart" uri="{C3380CC4-5D6E-409C-BE32-E72D297353CC}">
              <c16:uniqueId val="{00000010-5495-4385-BD26-4929E2B28AB0}"/>
            </c:ext>
          </c:extLst>
        </c:ser>
        <c:ser>
          <c:idx val="4"/>
          <c:order val="1"/>
          <c:tx>
            <c:strRef>
              <c:f>'4_dæmi_um_71_og_85'!$C$1</c:f>
              <c:strCache>
                <c:ptCount val="1"/>
                <c:pt idx="0">
                  <c:v>Fjármagnstekjur</c:v>
                </c:pt>
              </c:strCache>
            </c:strRef>
          </c:tx>
          <c:spPr>
            <a:solidFill>
              <a:srgbClr val="4EA72E">
                <a:lumMod val="75000"/>
              </a:srgbClr>
            </a:solidFill>
            <a:ln w="19050"/>
          </c:spPr>
          <c:invertIfNegative val="0"/>
          <c:cat>
            <c:numRef>
              <c:f>'4_dæmi_um_71_og_85'!$A$2:$A$3</c:f>
              <c:numCache>
                <c:formatCode>General</c:formatCode>
                <c:ptCount val="2"/>
                <c:pt idx="0">
                  <c:v>71</c:v>
                </c:pt>
                <c:pt idx="1">
                  <c:v>85</c:v>
                </c:pt>
              </c:numCache>
            </c:numRef>
          </c:cat>
          <c:val>
            <c:numRef>
              <c:f>'4_dæmi_um_71_og_85'!$C$2:$C$3</c:f>
              <c:numCache>
                <c:formatCode>0%</c:formatCode>
                <c:ptCount val="2"/>
                <c:pt idx="0">
                  <c:v>0.11525547190594784</c:v>
                </c:pt>
                <c:pt idx="1">
                  <c:v>0.20392110175462336</c:v>
                </c:pt>
              </c:numCache>
            </c:numRef>
          </c:val>
          <c:extLst>
            <c:ext xmlns:c16="http://schemas.microsoft.com/office/drawing/2014/chart" uri="{C3380CC4-5D6E-409C-BE32-E72D297353CC}">
              <c16:uniqueId val="{00000011-5495-4385-BD26-4929E2B28AB0}"/>
            </c:ext>
          </c:extLst>
        </c:ser>
        <c:ser>
          <c:idx val="5"/>
          <c:order val="2"/>
          <c:tx>
            <c:strRef>
              <c:f>'4_dæmi_um_71_og_85'!$D$1</c:f>
              <c:strCache>
                <c:ptCount val="1"/>
                <c:pt idx="0">
                  <c:v>Almannatryggingar</c:v>
                </c:pt>
              </c:strCache>
            </c:strRef>
          </c:tx>
          <c:spPr>
            <a:solidFill>
              <a:srgbClr val="C00000"/>
            </a:solidFill>
          </c:spPr>
          <c:invertIfNegative val="0"/>
          <c:cat>
            <c:numRef>
              <c:f>'4_dæmi_um_71_og_85'!$A$2:$A$3</c:f>
              <c:numCache>
                <c:formatCode>General</c:formatCode>
                <c:ptCount val="2"/>
                <c:pt idx="0">
                  <c:v>71</c:v>
                </c:pt>
                <c:pt idx="1">
                  <c:v>85</c:v>
                </c:pt>
              </c:numCache>
            </c:numRef>
          </c:cat>
          <c:val>
            <c:numRef>
              <c:f>'4_dæmi_um_71_og_85'!$D$2:$D$3</c:f>
              <c:numCache>
                <c:formatCode>0%</c:formatCode>
                <c:ptCount val="2"/>
                <c:pt idx="0">
                  <c:v>0.29979384612861648</c:v>
                </c:pt>
                <c:pt idx="1">
                  <c:v>0.31206179397031303</c:v>
                </c:pt>
              </c:numCache>
            </c:numRef>
          </c:val>
          <c:extLst>
            <c:ext xmlns:c16="http://schemas.microsoft.com/office/drawing/2014/chart" uri="{C3380CC4-5D6E-409C-BE32-E72D297353CC}">
              <c16:uniqueId val="{00000012-5495-4385-BD26-4929E2B28AB0}"/>
            </c:ext>
          </c:extLst>
        </c:ser>
        <c:ser>
          <c:idx val="1"/>
          <c:order val="3"/>
          <c:tx>
            <c:strRef>
              <c:f>[4]Sheet1!$N$13</c:f>
              <c:strCache>
                <c:ptCount val="1"/>
              </c:strCache>
            </c:strRef>
          </c:tx>
          <c:spPr>
            <a:solidFill>
              <a:srgbClr val="003D85"/>
            </a:solidFill>
            <a:ln w="19050">
              <a:noFill/>
            </a:ln>
            <a:effectLst/>
          </c:spPr>
          <c:invertIfNegative val="0"/>
          <c:cat>
            <c:numRef>
              <c:f>'4_dæmi_um_71_og_85'!$A$2:$A$3</c:f>
              <c:numCache>
                <c:formatCode>General</c:formatCode>
                <c:ptCount val="2"/>
                <c:pt idx="0">
                  <c:v>71</c:v>
                </c:pt>
                <c:pt idx="1">
                  <c:v>85</c:v>
                </c:pt>
              </c:numCache>
            </c:numRef>
          </c:cat>
          <c:val>
            <c:numRef>
              <c:f>[3]Sheet1!$N$14:$N$15</c:f>
              <c:numCache>
                <c:formatCode>General</c:formatCode>
                <c:ptCount val="2"/>
                <c:pt idx="0">
                  <c:v>0</c:v>
                </c:pt>
                <c:pt idx="1">
                  <c:v>0</c:v>
                </c:pt>
              </c:numCache>
            </c:numRef>
          </c:val>
          <c:extLst>
            <c:ext xmlns:c16="http://schemas.microsoft.com/office/drawing/2014/chart" uri="{C3380CC4-5D6E-409C-BE32-E72D297353CC}">
              <c16:uniqueId val="{0000000B-5495-4385-BD26-4929E2B28AB0}"/>
            </c:ext>
          </c:extLst>
        </c:ser>
        <c:ser>
          <c:idx val="0"/>
          <c:order val="4"/>
          <c:tx>
            <c:strRef>
              <c:f>[4]Sheet1!$O$13</c:f>
              <c:strCache>
                <c:ptCount val="1"/>
              </c:strCache>
            </c:strRef>
          </c:tx>
          <c:spPr>
            <a:solidFill>
              <a:srgbClr val="70AD47">
                <a:lumMod val="75000"/>
              </a:srgbClr>
            </a:solidFill>
            <a:ln w="19050">
              <a:noFill/>
            </a:ln>
            <a:effectLst/>
          </c:spPr>
          <c:invertIfNegative val="0"/>
          <c:cat>
            <c:numRef>
              <c:f>'4_dæmi_um_71_og_85'!$A$2:$A$3</c:f>
              <c:numCache>
                <c:formatCode>General</c:formatCode>
                <c:ptCount val="2"/>
                <c:pt idx="0">
                  <c:v>71</c:v>
                </c:pt>
                <c:pt idx="1">
                  <c:v>85</c:v>
                </c:pt>
              </c:numCache>
            </c:numRef>
          </c:cat>
          <c:val>
            <c:numRef>
              <c:f>[3]Sheet1!$O$14:$O$15</c:f>
              <c:numCache>
                <c:formatCode>General</c:formatCode>
                <c:ptCount val="2"/>
                <c:pt idx="0">
                  <c:v>0</c:v>
                </c:pt>
                <c:pt idx="1">
                  <c:v>0</c:v>
                </c:pt>
              </c:numCache>
            </c:numRef>
          </c:val>
          <c:extLst>
            <c:ext xmlns:c16="http://schemas.microsoft.com/office/drawing/2014/chart" uri="{C3380CC4-5D6E-409C-BE32-E72D297353CC}">
              <c16:uniqueId val="{0000000D-5495-4385-BD26-4929E2B28AB0}"/>
            </c:ext>
          </c:extLst>
        </c:ser>
        <c:ser>
          <c:idx val="2"/>
          <c:order val="5"/>
          <c:tx>
            <c:strRef>
              <c:f>[4]Sheet1!$P$13</c:f>
              <c:strCache>
                <c:ptCount val="1"/>
              </c:strCache>
            </c:strRef>
          </c:tx>
          <c:spPr>
            <a:solidFill>
              <a:srgbClr val="C00000"/>
            </a:solidFill>
            <a:ln>
              <a:noFill/>
            </a:ln>
            <a:effectLst/>
          </c:spPr>
          <c:invertIfNegative val="0"/>
          <c:cat>
            <c:numRef>
              <c:f>'4_dæmi_um_71_og_85'!$A$2:$A$3</c:f>
              <c:numCache>
                <c:formatCode>General</c:formatCode>
                <c:ptCount val="2"/>
                <c:pt idx="0">
                  <c:v>71</c:v>
                </c:pt>
                <c:pt idx="1">
                  <c:v>85</c:v>
                </c:pt>
              </c:numCache>
            </c:numRef>
          </c:cat>
          <c:val>
            <c:numRef>
              <c:f>[3]Sheet1!$P$14:$P$15</c:f>
              <c:numCache>
                <c:formatCode>General</c:formatCode>
                <c:ptCount val="2"/>
                <c:pt idx="0">
                  <c:v>0</c:v>
                </c:pt>
                <c:pt idx="1">
                  <c:v>0</c:v>
                </c:pt>
              </c:numCache>
            </c:numRef>
          </c:val>
          <c:extLst>
            <c:ext xmlns:c16="http://schemas.microsoft.com/office/drawing/2014/chart" uri="{C3380CC4-5D6E-409C-BE32-E72D297353CC}">
              <c16:uniqueId val="{0000000F-5495-4385-BD26-4929E2B28AB0}"/>
            </c:ext>
          </c:extLst>
        </c:ser>
        <c:dLbls>
          <c:showLegendKey val="0"/>
          <c:showVal val="0"/>
          <c:showCatName val="0"/>
          <c:showSerName val="0"/>
          <c:showPercent val="0"/>
          <c:showBubbleSize val="0"/>
        </c:dLbls>
        <c:gapWidth val="150"/>
        <c:overlap val="100"/>
        <c:axId val="1588382592"/>
        <c:axId val="1588383576"/>
      </c:barChart>
      <c:catAx>
        <c:axId val="158838259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r>
                  <a:rPr lang="is-IS" sz="1100"/>
                  <a:t>Aldur</a:t>
                </a:r>
              </a:p>
            </c:rich>
          </c:tx>
          <c:layout>
            <c:manualLayout>
              <c:xMode val="edge"/>
              <c:yMode val="edge"/>
              <c:x val="0.49046062904888937"/>
              <c:y val="0.87772031364646874"/>
            </c:manualLayout>
          </c:layout>
          <c:overlay val="0"/>
          <c:spPr>
            <a:noFill/>
            <a:ln>
              <a:noFill/>
            </a:ln>
            <a:effectLst/>
          </c:sp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ax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plotArea>
    <c:legend>
      <c:legendPos val="b"/>
      <c:legendEntry>
        <c:idx val="3"/>
        <c:delete val="1"/>
      </c:legendEntry>
      <c:legendEntry>
        <c:idx val="4"/>
        <c:delete val="1"/>
      </c:legendEntry>
      <c:legendEntry>
        <c:idx val="5"/>
        <c:delete val="1"/>
      </c:legendEntry>
      <c:layout>
        <c:manualLayout>
          <c:xMode val="edge"/>
          <c:yMode val="edge"/>
          <c:x val="0"/>
          <c:y val="0.19296629514620534"/>
          <c:w val="0.48478062017665091"/>
          <c:h val="5.812640851413634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2"/>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200">
                <a:solidFill>
                  <a:sysClr val="windowText" lastClr="000000"/>
                </a:solidFill>
                <a:latin typeface="FiraGO SemiBold" panose="020B0603050000020004" pitchFamily="34" charset="0"/>
                <a:cs typeface="FiraGO SemiBold" panose="020B0603050000020004" pitchFamily="34" charset="0"/>
              </a:rPr>
              <a:t>Heilbrigðisútgjöld: Langmest í elsta aldurshópnum</a:t>
            </a:r>
          </a:p>
          <a:p>
            <a:pPr algn="l">
              <a:defRPr sz="1200">
                <a:solidFill>
                  <a:sysClr val="windowText" lastClr="000000"/>
                </a:solidFill>
                <a:latin typeface="FiraGO SemiBold" panose="020B0603050000020004" pitchFamily="34" charset="0"/>
                <a:cs typeface="FiraGO SemiBold" panose="020B0603050000020004" pitchFamily="34" charset="0"/>
              </a:defRPr>
            </a:pPr>
            <a:r>
              <a:rPr lang="is-IS" sz="1200">
                <a:solidFill>
                  <a:sysClr val="windowText" lastClr="000000"/>
                </a:solidFill>
                <a:latin typeface="FiraGO Light" panose="020B0403050000020004" pitchFamily="34" charset="0"/>
                <a:cs typeface="FiraGO Light" panose="020B0403050000020004" pitchFamily="34" charset="0"/>
              </a:rPr>
              <a:t>Þúsundir króna á mann 2023 eftir aldurshópum </a:t>
            </a:r>
          </a:p>
        </c:rich>
      </c:tx>
      <c:layout>
        <c:manualLayout>
          <c:xMode val="edge"/>
          <c:yMode val="edge"/>
          <c:x val="2.9429588969030761E-2"/>
          <c:y val="3.7791580295615683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barChart>
        <c:barDir val="col"/>
        <c:grouping val="clustered"/>
        <c:varyColors val="0"/>
        <c:ser>
          <c:idx val="2"/>
          <c:order val="0"/>
          <c:tx>
            <c:v>Þús. kr á einstakling innan aldursbils</c:v>
          </c:tx>
          <c:spPr>
            <a:solidFill>
              <a:srgbClr val="003D8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'4_heilbrigðisútgjöld_aldurshópa'!$A$4:$A$12</c:f>
              <c:strCache>
                <c:ptCount val="9"/>
                <c:pt idx="0">
                  <c:v> 0 - 9 ára </c:v>
                </c:pt>
                <c:pt idx="1">
                  <c:v> 10 - 19 ára </c:v>
                </c:pt>
                <c:pt idx="2">
                  <c:v> 20 - 29 ára </c:v>
                </c:pt>
                <c:pt idx="3">
                  <c:v> 30 - 39 ára </c:v>
                </c:pt>
                <c:pt idx="4">
                  <c:v> 40 - 49 ára </c:v>
                </c:pt>
                <c:pt idx="5">
                  <c:v> 50 - 59 ára </c:v>
                </c:pt>
                <c:pt idx="6">
                  <c:v> 60 - 69 ára </c:v>
                </c:pt>
                <c:pt idx="7">
                  <c:v> 70 - 79 ára </c:v>
                </c:pt>
                <c:pt idx="8">
                  <c:v> 80+ </c:v>
                </c:pt>
              </c:strCache>
            </c:strRef>
          </c:cat>
          <c:val>
            <c:numRef>
              <c:f>'4_heilbrigðisútgjöld_aldurshópa'!$B$4:$B$12</c:f>
              <c:numCache>
                <c:formatCode>_-* #,##0\ _k_r_-;\-* #,##0\ _k_r_-;_-* "-"\ _k_r_-;_-@_-</c:formatCode>
                <c:ptCount val="9"/>
                <c:pt idx="0">
                  <c:v>335.16403922615405</c:v>
                </c:pt>
                <c:pt idx="1">
                  <c:v>437.07519376029035</c:v>
                </c:pt>
                <c:pt idx="2">
                  <c:v>414.75852910226951</c:v>
                </c:pt>
                <c:pt idx="3">
                  <c:v>496.01671538969498</c:v>
                </c:pt>
                <c:pt idx="4">
                  <c:v>514.67254979367124</c:v>
                </c:pt>
                <c:pt idx="5">
                  <c:v>663.39562837590381</c:v>
                </c:pt>
                <c:pt idx="6">
                  <c:v>1190.8251577312326</c:v>
                </c:pt>
                <c:pt idx="7">
                  <c:v>2335.9693294802355</c:v>
                </c:pt>
                <c:pt idx="8">
                  <c:v>7939.7866679053877</c:v>
                </c:pt>
              </c:numCache>
            </c:numRef>
          </c:val>
          <c:extLst>
            <c:ext xmlns:c16="http://schemas.microsoft.com/office/drawing/2014/chart" uri="{C3380CC4-5D6E-409C-BE32-E72D297353CC}">
              <c16:uniqueId val="{00000000-F7A8-4648-8395-4000943927FB}"/>
            </c:ext>
          </c:extLst>
        </c:ser>
        <c:dLbls>
          <c:showLegendKey val="0"/>
          <c:showVal val="0"/>
          <c:showCatName val="0"/>
          <c:showSerName val="0"/>
          <c:showPercent val="0"/>
          <c:showBubbleSize val="0"/>
        </c:dLbls>
        <c:gapWidth val="150"/>
        <c:axId val="1180803872"/>
        <c:axId val="1180799936"/>
      </c:barChart>
      <c:catAx>
        <c:axId val="118080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180799936"/>
        <c:crosses val="autoZero"/>
        <c:auto val="1"/>
        <c:lblAlgn val="ctr"/>
        <c:lblOffset val="100"/>
        <c:noMultiLvlLbl val="0"/>
      </c:catAx>
      <c:valAx>
        <c:axId val="1180799936"/>
        <c:scaling>
          <c:orientation val="minMax"/>
        </c:scaling>
        <c:delete val="1"/>
        <c:axPos val="l"/>
        <c:numFmt formatCode="_-* #,##0\ _k_r_-;\-* #,##0\ _k_r_-;_-* &quot;-&quot;\ _k_r_-;_-@_-" sourceLinked="1"/>
        <c:majorTickMark val="none"/>
        <c:minorTickMark val="none"/>
        <c:tickLblPos val="nextTo"/>
        <c:crossAx val="1180803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b="1">
                <a:solidFill>
                  <a:sysClr val="windowText" lastClr="000000"/>
                </a:solidFill>
                <a:latin typeface="FiraGO SemiBold" panose="020B0603050000020004" pitchFamily="34" charset="0"/>
                <a:cs typeface="FiraGO SemiBold" panose="020B0603050000020004" pitchFamily="34" charset="0"/>
              </a:rPr>
              <a:t>Útgjöld til heilbrigðismála</a:t>
            </a:r>
            <a:r>
              <a:rPr lang="is-IS" b="1" baseline="0">
                <a:solidFill>
                  <a:sysClr val="windowText" lastClr="000000"/>
                </a:solidFill>
                <a:latin typeface="FiraGO SemiBold" panose="020B0603050000020004" pitchFamily="34" charset="0"/>
                <a:cs typeface="FiraGO SemiBold" panose="020B0603050000020004" pitchFamily="34" charset="0"/>
              </a:rPr>
              <a:t> aukast</a:t>
            </a:r>
          </a:p>
          <a:p>
            <a:pPr algn="l">
              <a:defRPr>
                <a:solidFill>
                  <a:sysClr val="windowText" lastClr="000000"/>
                </a:solidFill>
                <a:latin typeface="FiraGO Light" panose="020B0403050000020004" pitchFamily="34" charset="0"/>
                <a:cs typeface="FiraGO Light" panose="020B0403050000020004" pitchFamily="34" charset="0"/>
              </a:defRPr>
            </a:pPr>
            <a:r>
              <a:rPr lang="is-IS" sz="900" baseline="0">
                <a:solidFill>
                  <a:sysClr val="windowText" lastClr="000000"/>
                </a:solidFill>
                <a:latin typeface="FiraGO Light" panose="020B0403050000020004" pitchFamily="34" charset="0"/>
                <a:cs typeface="FiraGO Light" panose="020B0403050000020004" pitchFamily="34" charset="0"/>
              </a:rPr>
              <a:t>- útgjöld vegna heilbrigðismála sem % af VLF og frumútgjöldum 2024-2054</a:t>
            </a:r>
            <a:endParaRPr lang="is-IS" sz="900">
              <a:solidFill>
                <a:sysClr val="windowText" lastClr="000000"/>
              </a:solidFill>
              <a:latin typeface="FiraGO Light" panose="020B0403050000020004" pitchFamily="34" charset="0"/>
              <a:cs typeface="FiraGO Light" panose="020B0403050000020004" pitchFamily="34" charset="0"/>
            </a:endParaRPr>
          </a:p>
        </c:rich>
      </c:tx>
      <c:layout>
        <c:manualLayout>
          <c:xMode val="edge"/>
          <c:yMode val="edge"/>
          <c:x val="1.4570689534702161E-5"/>
          <c:y val="1.6248418364468264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autoTitleDeleted val="0"/>
    <c:plotArea>
      <c:layout>
        <c:manualLayout>
          <c:layoutTarget val="inner"/>
          <c:xMode val="edge"/>
          <c:yMode val="edge"/>
          <c:x val="2.1748257920950607E-2"/>
          <c:y val="0.13190550646276805"/>
          <c:w val="0.96300531696326819"/>
          <c:h val="0.73817343917512712"/>
        </c:manualLayout>
      </c:layout>
      <c:lineChart>
        <c:grouping val="standard"/>
        <c:varyColors val="0"/>
        <c:ser>
          <c:idx val="6"/>
          <c:order val="0"/>
          <c:tx>
            <c:strRef>
              <c:f>'4_heilbrigðis_%_vlf'!$C$4</c:f>
              <c:strCache>
                <c:ptCount val="1"/>
                <c:pt idx="0">
                  <c:v>% af frumútgjöldum</c:v>
                </c:pt>
              </c:strCache>
            </c:strRef>
          </c:tx>
          <c:spPr>
            <a:ln w="28575" cap="rnd">
              <a:solidFill>
                <a:schemeClr val="accent1">
                  <a:lumMod val="60000"/>
                </a:schemeClr>
              </a:solidFill>
              <a:round/>
            </a:ln>
            <a:effectLst/>
          </c:spPr>
          <c:marker>
            <c:symbol val="none"/>
          </c:marker>
          <c:cat>
            <c:numRef>
              <c:f>'4_heilbrigðis_%_vlf'!$B$5:$B$35</c:f>
              <c:numCache>
                <c:formatCode>General</c:formatCode>
                <c:ptCount val="3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numCache>
            </c:numRef>
          </c:cat>
          <c:val>
            <c:numRef>
              <c:f>'4_heilbrigðis_%_vlf'!$C$5:$C$35</c:f>
              <c:numCache>
                <c:formatCode>0.0%</c:formatCode>
                <c:ptCount val="31"/>
                <c:pt idx="0">
                  <c:v>0.20764779138982728</c:v>
                </c:pt>
                <c:pt idx="1">
                  <c:v>0.20753981299240165</c:v>
                </c:pt>
                <c:pt idx="2">
                  <c:v>0.21250254349251702</c:v>
                </c:pt>
                <c:pt idx="3">
                  <c:v>0.21382741197556732</c:v>
                </c:pt>
                <c:pt idx="4">
                  <c:v>0.21613967351977065</c:v>
                </c:pt>
                <c:pt idx="5">
                  <c:v>0.21542439556505816</c:v>
                </c:pt>
                <c:pt idx="6">
                  <c:v>0.21769850413354866</c:v>
                </c:pt>
                <c:pt idx="7">
                  <c:v>0.2198775978461435</c:v>
                </c:pt>
                <c:pt idx="8">
                  <c:v>0.22197853300499651</c:v>
                </c:pt>
                <c:pt idx="9">
                  <c:v>0.22413808912827024</c:v>
                </c:pt>
                <c:pt idx="10">
                  <c:v>0.22648807334303617</c:v>
                </c:pt>
                <c:pt idx="11">
                  <c:v>0.2285436219439341</c:v>
                </c:pt>
                <c:pt idx="12">
                  <c:v>0.23067146249153719</c:v>
                </c:pt>
                <c:pt idx="13">
                  <c:v>0.23280993622280263</c:v>
                </c:pt>
                <c:pt idx="14">
                  <c:v>0.23492354474782076</c:v>
                </c:pt>
                <c:pt idx="15">
                  <c:v>0.23649172402949484</c:v>
                </c:pt>
                <c:pt idx="16">
                  <c:v>0.23824408280428711</c:v>
                </c:pt>
                <c:pt idx="17">
                  <c:v>0.23984101639758876</c:v>
                </c:pt>
                <c:pt idx="18">
                  <c:v>0.24116921931088534</c:v>
                </c:pt>
                <c:pt idx="19">
                  <c:v>0.24292057301485775</c:v>
                </c:pt>
                <c:pt idx="20">
                  <c:v>0.24469978900516401</c:v>
                </c:pt>
                <c:pt idx="21">
                  <c:v>0.24640702599545999</c:v>
                </c:pt>
                <c:pt idx="22">
                  <c:v>0.24784408884676867</c:v>
                </c:pt>
                <c:pt idx="23">
                  <c:v>0.24955699005330489</c:v>
                </c:pt>
                <c:pt idx="24">
                  <c:v>0.25099969633574881</c:v>
                </c:pt>
                <c:pt idx="25">
                  <c:v>0.25240642499882482</c:v>
                </c:pt>
                <c:pt idx="26">
                  <c:v>0.25407730722851429</c:v>
                </c:pt>
                <c:pt idx="27">
                  <c:v>0.25579771483120634</c:v>
                </c:pt>
                <c:pt idx="28">
                  <c:v>0.25779119374448861</c:v>
                </c:pt>
                <c:pt idx="29">
                  <c:v>0.26041266417190223</c:v>
                </c:pt>
                <c:pt idx="30">
                  <c:v>0.26320173754455556</c:v>
                </c:pt>
              </c:numCache>
            </c:numRef>
          </c:val>
          <c:smooth val="0"/>
          <c:extLst>
            <c:ext xmlns:c16="http://schemas.microsoft.com/office/drawing/2014/chart" uri="{C3380CC4-5D6E-409C-BE32-E72D297353CC}">
              <c16:uniqueId val="{00000002-8ADB-4BB1-B774-C572AFEF1312}"/>
            </c:ext>
          </c:extLst>
        </c:ser>
        <c:ser>
          <c:idx val="11"/>
          <c:order val="1"/>
          <c:tx>
            <c:strRef>
              <c:f>'4_heilbrigðis_%_vlf'!$D$4</c:f>
              <c:strCache>
                <c:ptCount val="1"/>
                <c:pt idx="0">
                  <c:v>% af VLF</c:v>
                </c:pt>
              </c:strCache>
            </c:strRef>
          </c:tx>
          <c:spPr>
            <a:ln w="28575" cap="rnd">
              <a:solidFill>
                <a:schemeClr val="accent6">
                  <a:lumMod val="60000"/>
                </a:schemeClr>
              </a:solidFill>
              <a:round/>
            </a:ln>
            <a:effectLst/>
          </c:spPr>
          <c:marker>
            <c:symbol val="none"/>
          </c:marker>
          <c:cat>
            <c:numRef>
              <c:f>'4_heilbrigðis_%_vlf'!$B$5:$B$35</c:f>
              <c:numCache>
                <c:formatCode>General</c:formatCode>
                <c:ptCount val="3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numCache>
            </c:numRef>
          </c:cat>
          <c:val>
            <c:numRef>
              <c:f>'4_heilbrigðis_%_vlf'!$D$5:$D$35</c:f>
              <c:numCache>
                <c:formatCode>0.0%</c:formatCode>
                <c:ptCount val="31"/>
                <c:pt idx="0">
                  <c:v>8.4006349013938122E-2</c:v>
                </c:pt>
                <c:pt idx="1">
                  <c:v>8.2598119057451624E-2</c:v>
                </c:pt>
                <c:pt idx="2">
                  <c:v>8.3586473360326471E-2</c:v>
                </c:pt>
                <c:pt idx="3">
                  <c:v>8.3511823253528294E-2</c:v>
                </c:pt>
                <c:pt idx="4">
                  <c:v>8.3575270920408395E-2</c:v>
                </c:pt>
                <c:pt idx="5">
                  <c:v>8.2488849103936487E-2</c:v>
                </c:pt>
                <c:pt idx="6">
                  <c:v>8.3343951869332855E-2</c:v>
                </c:pt>
                <c:pt idx="7">
                  <c:v>8.4230868138969558E-2</c:v>
                </c:pt>
                <c:pt idx="8">
                  <c:v>8.5028539420570023E-2</c:v>
                </c:pt>
                <c:pt idx="9">
                  <c:v>8.5841800149832226E-2</c:v>
                </c:pt>
                <c:pt idx="10">
                  <c:v>8.6773933136445325E-2</c:v>
                </c:pt>
                <c:pt idx="11">
                  <c:v>8.7604065860665853E-2</c:v>
                </c:pt>
                <c:pt idx="12">
                  <c:v>8.8462990882603051E-2</c:v>
                </c:pt>
                <c:pt idx="13">
                  <c:v>8.9373771032541433E-2</c:v>
                </c:pt>
                <c:pt idx="14">
                  <c:v>9.0261307564389701E-2</c:v>
                </c:pt>
                <c:pt idx="15">
                  <c:v>9.0943382893205471E-2</c:v>
                </c:pt>
                <c:pt idx="16">
                  <c:v>9.1745627714263936E-2</c:v>
                </c:pt>
                <c:pt idx="17">
                  <c:v>9.2464826716069023E-2</c:v>
                </c:pt>
                <c:pt idx="18">
                  <c:v>9.3022010776017419E-2</c:v>
                </c:pt>
                <c:pt idx="19">
                  <c:v>9.3766955140686378E-2</c:v>
                </c:pt>
                <c:pt idx="20">
                  <c:v>9.4538120777357529E-2</c:v>
                </c:pt>
                <c:pt idx="21">
                  <c:v>9.5222875369395721E-2</c:v>
                </c:pt>
                <c:pt idx="22">
                  <c:v>9.5859221332866978E-2</c:v>
                </c:pt>
                <c:pt idx="23">
                  <c:v>9.6613798745626492E-2</c:v>
                </c:pt>
                <c:pt idx="24">
                  <c:v>9.7221065048620312E-2</c:v>
                </c:pt>
                <c:pt idx="25">
                  <c:v>9.7805719169153205E-2</c:v>
                </c:pt>
                <c:pt idx="26">
                  <c:v>9.8512310461834035E-2</c:v>
                </c:pt>
                <c:pt idx="27">
                  <c:v>9.9233265520388692E-2</c:v>
                </c:pt>
                <c:pt idx="28">
                  <c:v>0.10007932279622526</c:v>
                </c:pt>
                <c:pt idx="29">
                  <c:v>0.10124735302419811</c:v>
                </c:pt>
                <c:pt idx="30">
                  <c:v>0.10251443174806024</c:v>
                </c:pt>
              </c:numCache>
            </c:numRef>
          </c:val>
          <c:smooth val="0"/>
          <c:extLst xmlns:c15="http://schemas.microsoft.com/office/drawing/2012/chart">
            <c:ext xmlns:c16="http://schemas.microsoft.com/office/drawing/2014/chart" uri="{C3380CC4-5D6E-409C-BE32-E72D297353CC}">
              <c16:uniqueId val="{00000005-8ADB-4BB1-B774-C572AFEF1312}"/>
            </c:ext>
          </c:extLst>
        </c:ser>
        <c:dLbls>
          <c:showLegendKey val="0"/>
          <c:showVal val="0"/>
          <c:showCatName val="0"/>
          <c:showSerName val="0"/>
          <c:showPercent val="0"/>
          <c:showBubbleSize val="0"/>
        </c:dLbls>
        <c:smooth val="0"/>
        <c:axId val="435020104"/>
        <c:axId val="435018792"/>
        <c:extLst/>
      </c:lineChart>
      <c:catAx>
        <c:axId val="43502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435018792"/>
        <c:crosses val="autoZero"/>
        <c:auto val="1"/>
        <c:lblAlgn val="ctr"/>
        <c:lblOffset val="100"/>
        <c:noMultiLvlLbl val="0"/>
      </c:catAx>
      <c:valAx>
        <c:axId val="435018792"/>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435020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is-IS" sz="1200" b="0" i="0" baseline="0">
                <a:effectLst/>
                <a:latin typeface="FiraGO SemiBold" panose="020B0603050000020004" pitchFamily="34" charset="0"/>
                <a:cs typeface="FiraGO SemiBold" panose="020B0603050000020004" pitchFamily="34" charset="0"/>
              </a:rPr>
              <a:t>Margir heilbrigðismenntaðir hér á landi á evrópskan mælikvarða</a:t>
            </a:r>
            <a:endParaRPr lang="x-none" sz="1050">
              <a:effectLst/>
              <a:latin typeface="FiraGO SemiBold" panose="020B0603050000020004" pitchFamily="34" charset="0"/>
              <a:cs typeface="FiraGO SemiBold" panose="020B0603050000020004" pitchFamily="34" charset="0"/>
            </a:endParaRPr>
          </a:p>
          <a:p>
            <a:pPr algn="l">
              <a:defRPr/>
            </a:pPr>
            <a:r>
              <a:rPr lang="is-IS" sz="1200" b="0" i="0" baseline="0">
                <a:effectLst/>
                <a:latin typeface="FiraGO Light" panose="020B0403050000020004" pitchFamily="34" charset="0"/>
                <a:cs typeface="FiraGO Light" panose="020B0403050000020004" pitchFamily="34" charset="0"/>
              </a:rPr>
              <a:t>Fjöldi lækna og hjúkrunarfræðinga á hverja þúsund íbúa, Evrópulönd</a:t>
            </a:r>
            <a:endParaRPr lang="x-none" sz="1050">
              <a:effectLst/>
              <a:latin typeface="FiraGO Light" panose="020B0403050000020004" pitchFamily="34" charset="0"/>
              <a:cs typeface="FiraGO Light" panose="020B0403050000020004" pitchFamily="34" charset="0"/>
            </a:endParaRPr>
          </a:p>
        </c:rich>
      </c:tx>
      <c:layout>
        <c:manualLayout>
          <c:xMode val="edge"/>
          <c:yMode val="edge"/>
          <c:x val="7.1283355016700273E-2"/>
          <c:y val="9.3906433699839538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Pt>
            <c:idx val="2"/>
            <c:marker>
              <c:symbol val="circle"/>
              <c:size val="5"/>
              <c:spPr>
                <a:solidFill>
                  <a:srgbClr val="FF0000"/>
                </a:solidFill>
                <a:ln w="9525">
                  <a:solidFill>
                    <a:schemeClr val="accent1"/>
                  </a:solidFill>
                </a:ln>
                <a:effectLst/>
              </c:spPr>
            </c:marker>
            <c:bubble3D val="0"/>
            <c:extLst>
              <c:ext xmlns:c16="http://schemas.microsoft.com/office/drawing/2014/chart" uri="{C3380CC4-5D6E-409C-BE32-E72D297353CC}">
                <c16:uniqueId val="{00000000-CF71-414E-87EB-569FF6DB0CFC}"/>
              </c:ext>
            </c:extLst>
          </c:dPt>
          <c:dLbls>
            <c:dLbl>
              <c:idx val="0"/>
              <c:tx>
                <c:rich>
                  <a:bodyPr/>
                  <a:lstStyle/>
                  <a:p>
                    <a:fld id="{5D8561D7-31EA-44E9-9759-44F97F105495}" type="CELLRANGE">
                      <a:rPr lang="en-US"/>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F71-414E-87EB-569FF6DB0CFC}"/>
                </c:ext>
              </c:extLst>
            </c:dLbl>
            <c:dLbl>
              <c:idx val="1"/>
              <c:tx>
                <c:rich>
                  <a:bodyPr/>
                  <a:lstStyle/>
                  <a:p>
                    <a:fld id="{E6F7C185-3E1C-4898-9488-FF7F5717CF3D}"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F71-414E-87EB-569FF6DB0CFC}"/>
                </c:ext>
              </c:extLst>
            </c:dLbl>
            <c:dLbl>
              <c:idx val="2"/>
              <c:tx>
                <c:rich>
                  <a:bodyPr/>
                  <a:lstStyle/>
                  <a:p>
                    <a:fld id="{0BDE231A-369F-42DD-B251-A0E16A02BDC2}"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F71-414E-87EB-569FF6DB0CFC}"/>
                </c:ext>
              </c:extLst>
            </c:dLbl>
            <c:dLbl>
              <c:idx val="3"/>
              <c:tx>
                <c:rich>
                  <a:bodyPr/>
                  <a:lstStyle/>
                  <a:p>
                    <a:fld id="{BC73D0C9-06E9-4ACE-825F-B616A33D8CAA}"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F71-414E-87EB-569FF6DB0CFC}"/>
                </c:ext>
              </c:extLst>
            </c:dLbl>
            <c:dLbl>
              <c:idx val="4"/>
              <c:tx>
                <c:rich>
                  <a:bodyPr/>
                  <a:lstStyle/>
                  <a:p>
                    <a:fld id="{F24DD979-536F-4FA6-B15B-58B063CCEB81}"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F71-414E-87EB-569FF6DB0CFC}"/>
                </c:ext>
              </c:extLst>
            </c:dLbl>
            <c:dLbl>
              <c:idx val="5"/>
              <c:tx>
                <c:rich>
                  <a:bodyPr/>
                  <a:lstStyle/>
                  <a:p>
                    <a:fld id="{088605C3-121A-4AD6-898F-453B4349A03F}"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F71-414E-87EB-569FF6DB0CFC}"/>
                </c:ext>
              </c:extLst>
            </c:dLbl>
            <c:dLbl>
              <c:idx val="6"/>
              <c:tx>
                <c:rich>
                  <a:bodyPr/>
                  <a:lstStyle/>
                  <a:p>
                    <a:fld id="{150D478F-B047-4D2E-8492-8B8C8344D57E}"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F71-414E-87EB-569FF6DB0CFC}"/>
                </c:ext>
              </c:extLst>
            </c:dLbl>
            <c:dLbl>
              <c:idx val="7"/>
              <c:tx>
                <c:rich>
                  <a:bodyPr/>
                  <a:lstStyle/>
                  <a:p>
                    <a:fld id="{545E806E-C152-4AEF-9414-F8802A56EE4A}"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F71-414E-87EB-569FF6DB0CFC}"/>
                </c:ext>
              </c:extLst>
            </c:dLbl>
            <c:dLbl>
              <c:idx val="8"/>
              <c:tx>
                <c:rich>
                  <a:bodyPr/>
                  <a:lstStyle/>
                  <a:p>
                    <a:fld id="{DB9E34EC-200D-4ADA-BD03-BD426B2446EF}"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F71-414E-87EB-569FF6DB0CFC}"/>
                </c:ext>
              </c:extLst>
            </c:dLbl>
            <c:dLbl>
              <c:idx val="9"/>
              <c:tx>
                <c:rich>
                  <a:bodyPr/>
                  <a:lstStyle/>
                  <a:p>
                    <a:fld id="{530CAB7F-43BF-4B67-BE3F-5B67A437358B}"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F71-414E-87EB-569FF6DB0CFC}"/>
                </c:ext>
              </c:extLst>
            </c:dLbl>
            <c:dLbl>
              <c:idx val="10"/>
              <c:tx>
                <c:rich>
                  <a:bodyPr/>
                  <a:lstStyle/>
                  <a:p>
                    <a:fld id="{26D5AC3B-B9B0-4645-8504-22BEFD17B235}"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CF71-414E-87EB-569FF6DB0CFC}"/>
                </c:ext>
              </c:extLst>
            </c:dLbl>
            <c:dLbl>
              <c:idx val="11"/>
              <c:tx>
                <c:rich>
                  <a:bodyPr/>
                  <a:lstStyle/>
                  <a:p>
                    <a:fld id="{25705341-E044-4D08-9DDD-6DC9548D9243}"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F71-414E-87EB-569FF6DB0CFC}"/>
                </c:ext>
              </c:extLst>
            </c:dLbl>
            <c:dLbl>
              <c:idx val="12"/>
              <c:tx>
                <c:rich>
                  <a:bodyPr/>
                  <a:lstStyle/>
                  <a:p>
                    <a:fld id="{8EEFD913-CFEA-4641-90D7-672B9DD71229}"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CF71-414E-87EB-569FF6DB0CFC}"/>
                </c:ext>
              </c:extLst>
            </c:dLbl>
            <c:dLbl>
              <c:idx val="13"/>
              <c:tx>
                <c:rich>
                  <a:bodyPr/>
                  <a:lstStyle/>
                  <a:p>
                    <a:fld id="{BBC1A647-61CC-405C-9AA2-3D1C9D6CA7A5}"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F71-414E-87EB-569FF6DB0CFC}"/>
                </c:ext>
              </c:extLst>
            </c:dLbl>
            <c:dLbl>
              <c:idx val="14"/>
              <c:layout>
                <c:manualLayout>
                  <c:x val="0"/>
                  <c:y val="-2.0168067226890837E-2"/>
                </c:manualLayout>
              </c:layout>
              <c:tx>
                <c:rich>
                  <a:bodyPr/>
                  <a:lstStyle/>
                  <a:p>
                    <a:fld id="{25A96B73-55D7-42A9-BB2C-47950F2A752F}" type="CELLRANGE">
                      <a:rPr lang="en-US"/>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CF71-414E-87EB-569FF6DB0CFC}"/>
                </c:ext>
              </c:extLst>
            </c:dLbl>
            <c:dLbl>
              <c:idx val="15"/>
              <c:tx>
                <c:rich>
                  <a:bodyPr/>
                  <a:lstStyle/>
                  <a:p>
                    <a:fld id="{5944128C-F1BE-4E4D-93A2-1C2EBA4CB2A7}"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CF71-414E-87EB-569FF6DB0CFC}"/>
                </c:ext>
              </c:extLst>
            </c:dLbl>
            <c:dLbl>
              <c:idx val="16"/>
              <c:tx>
                <c:rich>
                  <a:bodyPr/>
                  <a:lstStyle/>
                  <a:p>
                    <a:fld id="{82F80BC0-15A5-4BB6-837D-0ABEAA0CD464}"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CF71-414E-87EB-569FF6DB0CFC}"/>
                </c:ext>
              </c:extLst>
            </c:dLbl>
            <c:dLbl>
              <c:idx val="17"/>
              <c:tx>
                <c:rich>
                  <a:bodyPr/>
                  <a:lstStyle/>
                  <a:p>
                    <a:fld id="{7D05F99E-6939-4226-9AE4-4CDBD4C4B4B4}"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CF71-414E-87EB-569FF6DB0CFC}"/>
                </c:ext>
              </c:extLst>
            </c:dLbl>
            <c:dLbl>
              <c:idx val="18"/>
              <c:tx>
                <c:rich>
                  <a:bodyPr/>
                  <a:lstStyle/>
                  <a:p>
                    <a:fld id="{318AC2D1-700E-4E4D-8932-60D336847A20}"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CF71-414E-87EB-569FF6DB0CFC}"/>
                </c:ext>
              </c:extLst>
            </c:dLbl>
            <c:dLbl>
              <c:idx val="19"/>
              <c:tx>
                <c:rich>
                  <a:bodyPr/>
                  <a:lstStyle/>
                  <a:p>
                    <a:fld id="{975D61A9-93D6-406E-BE5B-C33B6B875B8E}"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CF71-414E-87EB-569FF6DB0CFC}"/>
                </c:ext>
              </c:extLst>
            </c:dLbl>
            <c:dLbl>
              <c:idx val="20"/>
              <c:tx>
                <c:rich>
                  <a:bodyPr/>
                  <a:lstStyle/>
                  <a:p>
                    <a:fld id="{C24AF4A1-2020-45A9-81BE-765907018B3C}"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CF71-414E-87EB-569FF6DB0CFC}"/>
                </c:ext>
              </c:extLst>
            </c:dLbl>
            <c:dLbl>
              <c:idx val="21"/>
              <c:tx>
                <c:rich>
                  <a:bodyPr/>
                  <a:lstStyle/>
                  <a:p>
                    <a:fld id="{232DDA19-F584-4A6C-8EED-DCA0B3017B88}"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CF71-414E-87EB-569FF6DB0CFC}"/>
                </c:ext>
              </c:extLst>
            </c:dLbl>
            <c:dLbl>
              <c:idx val="22"/>
              <c:tx>
                <c:rich>
                  <a:bodyPr/>
                  <a:lstStyle/>
                  <a:p>
                    <a:fld id="{AE350949-2586-4D4D-9CF2-479FA76A3E4B}"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CF71-414E-87EB-569FF6DB0CFC}"/>
                </c:ext>
              </c:extLst>
            </c:dLbl>
            <c:dLbl>
              <c:idx val="23"/>
              <c:tx>
                <c:rich>
                  <a:bodyPr/>
                  <a:lstStyle/>
                  <a:p>
                    <a:fld id="{0845D70F-7505-45D4-8D5F-37B07F091DBB}"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CF71-414E-87EB-569FF6DB0CFC}"/>
                </c:ext>
              </c:extLst>
            </c:dLbl>
            <c:dLbl>
              <c:idx val="24"/>
              <c:tx>
                <c:rich>
                  <a:bodyPr/>
                  <a:lstStyle/>
                  <a:p>
                    <a:fld id="{F3912E26-6191-4BBE-AC5E-5999E1487822}"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CF71-414E-87EB-569FF6DB0CFC}"/>
                </c:ext>
              </c:extLst>
            </c:dLbl>
            <c:dLbl>
              <c:idx val="25"/>
              <c:tx>
                <c:rich>
                  <a:bodyPr/>
                  <a:lstStyle/>
                  <a:p>
                    <a:fld id="{68727CD4-7A39-455E-830B-5AC3674132C0}"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CF71-414E-87EB-569FF6DB0CFC}"/>
                </c:ext>
              </c:extLst>
            </c:dLbl>
            <c:dLbl>
              <c:idx val="26"/>
              <c:layout>
                <c:manualLayout>
                  <c:x val="0"/>
                  <c:y val="6.7226890756301701E-3"/>
                </c:manualLayout>
              </c:layout>
              <c:tx>
                <c:rich>
                  <a:bodyPr/>
                  <a:lstStyle/>
                  <a:p>
                    <a:fld id="{158667BD-E836-4B75-BF9C-A98259673607}" type="CELLRANGE">
                      <a:rPr lang="en-US"/>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CF71-414E-87EB-569FF6DB0CFC}"/>
                </c:ext>
              </c:extLst>
            </c:dLbl>
            <c:dLbl>
              <c:idx val="27"/>
              <c:tx>
                <c:rich>
                  <a:bodyPr/>
                  <a:lstStyle/>
                  <a:p>
                    <a:fld id="{4F4E9B21-913F-457E-9AB0-7D5DB2824FE2}"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CF71-414E-87EB-569FF6DB0CFC}"/>
                </c:ext>
              </c:extLst>
            </c:dLbl>
            <c:dLbl>
              <c:idx val="28"/>
              <c:tx>
                <c:rich>
                  <a:bodyPr/>
                  <a:lstStyle/>
                  <a:p>
                    <a:fld id="{761D55AF-E73B-4950-A304-DD6D057F8C69}"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CF71-414E-87EB-569FF6DB0CFC}"/>
                </c:ext>
              </c:extLst>
            </c:dLbl>
            <c:dLbl>
              <c:idx val="29"/>
              <c:tx>
                <c:rich>
                  <a:bodyPr/>
                  <a:lstStyle/>
                  <a:p>
                    <a:fld id="{3BD9C0F9-5C1C-45E5-82DB-370E161AC1E9}"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CF71-414E-87EB-569FF6DB0CFC}"/>
                </c:ext>
              </c:extLst>
            </c:dLbl>
            <c:dLbl>
              <c:idx val="30"/>
              <c:tx>
                <c:rich>
                  <a:bodyPr/>
                  <a:lstStyle/>
                  <a:p>
                    <a:fld id="{2CC95279-3172-423F-9082-8AD86EDA0719}"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CF71-414E-87EB-569FF6DB0CFC}"/>
                </c:ext>
              </c:extLst>
            </c:dLbl>
            <c:dLbl>
              <c:idx val="31"/>
              <c:layout>
                <c:manualLayout>
                  <c:x val="0"/>
                  <c:y val="2.2408963585434174E-2"/>
                </c:manualLayout>
              </c:layout>
              <c:tx>
                <c:rich>
                  <a:bodyPr/>
                  <a:lstStyle/>
                  <a:p>
                    <a:fld id="{BE5B1F9B-B427-4121-842A-C3379D62F00D}" type="CELLRANGE">
                      <a:rPr lang="en-US"/>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CF71-414E-87EB-569FF6DB0CFC}"/>
                </c:ext>
              </c:extLst>
            </c:dLbl>
            <c:dLbl>
              <c:idx val="32"/>
              <c:tx>
                <c:rich>
                  <a:bodyPr/>
                  <a:lstStyle/>
                  <a:p>
                    <a:fld id="{51EEBECB-1B72-4441-A3E3-E1C9A6FE11B0}"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CF71-414E-87EB-569FF6DB0CFC}"/>
                </c:ext>
              </c:extLst>
            </c:dLbl>
            <c:dLbl>
              <c:idx val="33"/>
              <c:tx>
                <c:rich>
                  <a:bodyPr/>
                  <a:lstStyle/>
                  <a:p>
                    <a:fld id="{FE095370-4D91-4BF9-9768-3FD56208A40E}" type="CELLRANGE">
                      <a:rPr lang="x-none"/>
                      <a:pPr/>
                      <a:t>[CELLRANGE]</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CF71-414E-87EB-569FF6DB0C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'4_læknar_hjúkrunarfr'!$D$5:$D$38</c:f>
              <c:numCache>
                <c:formatCode>_-* #,##0.0_-;\-* #,##0.0_-;_-* "-"_-;_-@_-</c:formatCode>
                <c:ptCount val="34"/>
                <c:pt idx="0">
                  <c:v>4.4851868732908002</c:v>
                </c:pt>
                <c:pt idx="1">
                  <c:v>4.9080080630382996</c:v>
                </c:pt>
                <c:pt idx="2">
                  <c:v>4.3874345549738001</c:v>
                </c:pt>
                <c:pt idx="3">
                  <c:v>3.6087348853996999</c:v>
                </c:pt>
                <c:pt idx="4">
                  <c:v>3.8721153846153999</c:v>
                </c:pt>
                <c:pt idx="5">
                  <c:v>4.5496193226569002</c:v>
                </c:pt>
                <c:pt idx="6">
                  <c:v>2.9865771812081001</c:v>
                </c:pt>
                <c:pt idx="7">
                  <c:v>3.920465457832</c:v>
                </c:pt>
                <c:pt idx="8">
                  <c:v>5.4393018888766003</c:v>
                </c:pt>
                <c:pt idx="9">
                  <c:v>4.4082181259600999</c:v>
                </c:pt>
                <c:pt idx="10">
                  <c:v>3.3769559032716998</c:v>
                </c:pt>
                <c:pt idx="11">
                  <c:v>4.5032478632478998</c:v>
                </c:pt>
                <c:pt idx="12">
                  <c:v>4.3170074349442</c:v>
                </c:pt>
                <c:pt idx="13">
                  <c:v>3.2003444063406001</c:v>
                </c:pt>
                <c:pt idx="14">
                  <c:v>3.1944456826995999</c:v>
                </c:pt>
                <c:pt idx="15">
                  <c:v>4.1649773774175998</c:v>
                </c:pt>
                <c:pt idx="16">
                  <c:v>3.6604856977294999</c:v>
                </c:pt>
                <c:pt idx="17">
                  <c:v>4.5583173996176001</c:v>
                </c:pt>
                <c:pt idx="18">
                  <c:v>3.9626362221068998</c:v>
                </c:pt>
                <c:pt idx="19">
                  <c:v>5.7157219456146997</c:v>
                </c:pt>
                <c:pt idx="20">
                  <c:v>4.4405224144017001</c:v>
                </c:pt>
                <c:pt idx="21">
                  <c:v>3.1326090191992999</c:v>
                </c:pt>
                <c:pt idx="22">
                  <c:v>3.4714603409932998</c:v>
                </c:pt>
                <c:pt idx="23">
                  <c:v>4.2393790295215004</c:v>
                </c:pt>
                <c:pt idx="24">
                  <c:v>4.3130526094718</c:v>
                </c:pt>
                <c:pt idx="25">
                  <c:v>3.4743965950247002</c:v>
                </c:pt>
                <c:pt idx="26">
                  <c:v>3.4712226485533999</c:v>
                </c:pt>
                <c:pt idx="27">
                  <c:v>5.2090209020901996</c:v>
                </c:pt>
                <c:pt idx="28">
                  <c:v>2.7713365539452002</c:v>
                </c:pt>
                <c:pt idx="29">
                  <c:v>3.0188133140376001</c:v>
                </c:pt>
                <c:pt idx="30">
                  <c:v>4.4464850218274998</c:v>
                </c:pt>
                <c:pt idx="31">
                  <c:v>3.4012772751464002</c:v>
                </c:pt>
                <c:pt idx="32">
                  <c:v>6.6083389634204996</c:v>
                </c:pt>
                <c:pt idx="33">
                  <c:v>2.2909861143799</c:v>
                </c:pt>
              </c:numCache>
            </c:numRef>
          </c:xVal>
          <c:yVal>
            <c:numRef>
              <c:f>'4_læknar_hjúkrunarfr'!$E$5:$E$38</c:f>
              <c:numCache>
                <c:formatCode>_-* #,##0.0_-;\-* #,##0.0_-;_-* "-"_-;_-@_-</c:formatCode>
                <c:ptCount val="34"/>
                <c:pt idx="0">
                  <c:v>18.447128532361297</c:v>
                </c:pt>
                <c:pt idx="1">
                  <c:v>15.624335715595</c:v>
                </c:pt>
                <c:pt idx="2">
                  <c:v>14.874345549738202</c:v>
                </c:pt>
                <c:pt idx="3">
                  <c:v>14.127413824218999</c:v>
                </c:pt>
                <c:pt idx="4">
                  <c:v>13.29568627451</c:v>
                </c:pt>
                <c:pt idx="5">
                  <c:v>11.981192868565</c:v>
                </c:pt>
                <c:pt idx="6">
                  <c:v>11.731543624161</c:v>
                </c:pt>
                <c:pt idx="7">
                  <c:v>11.528385019488001</c:v>
                </c:pt>
                <c:pt idx="8">
                  <c:v>11.00331381862375</c:v>
                </c:pt>
                <c:pt idx="9">
                  <c:v>10.895833333333</c:v>
                </c:pt>
                <c:pt idx="10">
                  <c:v>10.431484115694602</c:v>
                </c:pt>
                <c:pt idx="11">
                  <c:v>10.355555555556</c:v>
                </c:pt>
                <c:pt idx="12">
                  <c:v>8.9991635687732092</c:v>
                </c:pt>
                <c:pt idx="13">
                  <c:v>8.84</c:v>
                </c:pt>
                <c:pt idx="14">
                  <c:v>8.698257032051</c:v>
                </c:pt>
                <c:pt idx="15">
                  <c:v>8.4024424384203016</c:v>
                </c:pt>
                <c:pt idx="16">
                  <c:v>8.1708897434547101</c:v>
                </c:pt>
                <c:pt idx="17">
                  <c:v>7.9082217973231002</c:v>
                </c:pt>
                <c:pt idx="18">
                  <c:v>7.6992734820965003</c:v>
                </c:pt>
                <c:pt idx="19">
                  <c:v>7.52</c:v>
                </c:pt>
                <c:pt idx="20">
                  <c:v>7.4948817507941996</c:v>
                </c:pt>
                <c:pt idx="21">
                  <c:v>6.5923500520911</c:v>
                </c:pt>
                <c:pt idx="22">
                  <c:v>6.5841363973313998</c:v>
                </c:pt>
                <c:pt idx="23">
                  <c:v>6.5300644723448</c:v>
                </c:pt>
                <c:pt idx="24">
                  <c:v>6.1661241205502</c:v>
                </c:pt>
                <c:pt idx="25">
                  <c:v>5.6666402305231998</c:v>
                </c:pt>
                <c:pt idx="26">
                  <c:v>5.4519340454216003</c:v>
                </c:pt>
                <c:pt idx="27">
                  <c:v>5.3036303630362998</c:v>
                </c:pt>
                <c:pt idx="28">
                  <c:v>5.0199999999999996</c:v>
                </c:pt>
                <c:pt idx="29">
                  <c:v>4.4800000000000004</c:v>
                </c:pt>
                <c:pt idx="30">
                  <c:v>4.3394550654825004</c:v>
                </c:pt>
                <c:pt idx="31">
                  <c:v>4.1681745609367002</c:v>
                </c:pt>
                <c:pt idx="32">
                  <c:v>3.8680629282887997</c:v>
                </c:pt>
                <c:pt idx="33">
                  <c:v>2.87</c:v>
                </c:pt>
              </c:numCache>
            </c:numRef>
          </c:yVal>
          <c:smooth val="0"/>
          <c:extLst>
            <c:ext xmlns:c15="http://schemas.microsoft.com/office/drawing/2012/chart" uri="{02D57815-91ED-43cb-92C2-25804820EDAC}">
              <c15:datalabelsRange>
                <c15:f>'4_læknar_hjúkrunarfr'!$B$5:$B$38</c15:f>
                <c15:dlblRangeCache>
                  <c:ptCount val="34"/>
                  <c:pt idx="0">
                    <c:v>Sviss</c:v>
                  </c:pt>
                  <c:pt idx="1">
                    <c:v>Noregur</c:v>
                  </c:pt>
                  <c:pt idx="2">
                    <c:v>Ísland</c:v>
                  </c:pt>
                  <c:pt idx="3">
                    <c:v>Finnland</c:v>
                  </c:pt>
                  <c:pt idx="8">
                    <c:v>Austurríki</c:v>
                  </c:pt>
                  <c:pt idx="9">
                    <c:v>Svíþjóð</c:v>
                  </c:pt>
                  <c:pt idx="11">
                    <c:v>Danmörk</c:v>
                  </c:pt>
                  <c:pt idx="15">
                    <c:v>Meðaltal Evrópu</c:v>
                  </c:pt>
                  <c:pt idx="32">
                    <c:v>Grikkland</c:v>
                  </c:pt>
                </c15:dlblRangeCache>
              </c15:datalabelsRange>
            </c:ext>
            <c:ext xmlns:c16="http://schemas.microsoft.com/office/drawing/2014/chart" uri="{C3380CC4-5D6E-409C-BE32-E72D297353CC}">
              <c16:uniqueId val="{00000022-CF71-414E-87EB-569FF6DB0CFC}"/>
            </c:ext>
          </c:extLst>
        </c:ser>
        <c:dLbls>
          <c:showLegendKey val="0"/>
          <c:showVal val="0"/>
          <c:showCatName val="0"/>
          <c:showSerName val="0"/>
          <c:showPercent val="0"/>
          <c:showBubbleSize val="0"/>
        </c:dLbls>
        <c:axId val="2094719168"/>
        <c:axId val="2094717200"/>
      </c:scatterChart>
      <c:valAx>
        <c:axId val="2094719168"/>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r>
                  <a:rPr lang="is-IS" sz="900">
                    <a:solidFill>
                      <a:sysClr val="windowText" lastClr="000000"/>
                    </a:solidFill>
                    <a:latin typeface="FiraGO Light" panose="020B0403050000020004" pitchFamily="34" charset="0"/>
                    <a:cs typeface="FiraGO Light" panose="020B0403050000020004" pitchFamily="34" charset="0"/>
                  </a:rPr>
                  <a:t>Læknar á hverja</a:t>
                </a:r>
                <a:r>
                  <a:rPr lang="is-IS" sz="900" baseline="0">
                    <a:solidFill>
                      <a:sysClr val="windowText" lastClr="000000"/>
                    </a:solidFill>
                    <a:latin typeface="FiraGO Light" panose="020B0403050000020004" pitchFamily="34" charset="0"/>
                    <a:cs typeface="FiraGO Light" panose="020B0403050000020004" pitchFamily="34" charset="0"/>
                  </a:rPr>
                  <a:t> þúsund íbúa</a:t>
                </a:r>
                <a:endParaRPr lang="is-IS" sz="900">
                  <a:solidFill>
                    <a:sysClr val="windowText" lastClr="000000"/>
                  </a:solidFill>
                  <a:latin typeface="FiraGO Light" panose="020B0403050000020004" pitchFamily="34" charset="0"/>
                  <a:cs typeface="FiraGO Light" panose="020B0403050000020004" pitchFamily="34" charset="0"/>
                </a:endParaRP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2094717200"/>
        <c:crosses val="autoZero"/>
        <c:crossBetween val="midCat"/>
      </c:valAx>
      <c:valAx>
        <c:axId val="209471720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r>
                  <a:rPr lang="is-IS" sz="900">
                    <a:solidFill>
                      <a:sysClr val="windowText" lastClr="000000"/>
                    </a:solidFill>
                    <a:latin typeface="FiraGO Light" panose="020B0403050000020004" pitchFamily="34" charset="0"/>
                    <a:cs typeface="FiraGO Light" panose="020B0403050000020004" pitchFamily="34" charset="0"/>
                  </a:rPr>
                  <a:t>Hjúkrunarfræðingar á hverja þúsund. íbúa</a:t>
                </a:r>
              </a:p>
              <a:p>
                <a:pPr>
                  <a:defRPr sz="900">
                    <a:solidFill>
                      <a:sysClr val="windowText" lastClr="000000"/>
                    </a:solidFill>
                    <a:latin typeface="FiraGO Light" panose="020B0403050000020004" pitchFamily="34" charset="0"/>
                    <a:cs typeface="FiraGO Light" panose="020B0403050000020004" pitchFamily="34" charset="0"/>
                  </a:defRPr>
                </a:pPr>
                <a:endParaRPr lang="is-IS" sz="900">
                  <a:solidFill>
                    <a:sysClr val="windowText" lastClr="000000"/>
                  </a:solidFill>
                  <a:latin typeface="FiraGO Light" panose="020B0403050000020004" pitchFamily="34" charset="0"/>
                  <a:cs typeface="FiraGO Light" panose="020B0403050000020004" pitchFamily="34" charset="0"/>
                </a:endParaRP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20947191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Bæði </a:t>
            </a:r>
            <a:r>
              <a:rPr lang="is-IS" sz="1000">
                <a:solidFill>
                  <a:srgbClr val="003D85"/>
                </a:solidFill>
              </a:rPr>
              <a:t>mæður</a:t>
            </a:r>
            <a:r>
              <a:rPr lang="is-IS" sz="1000"/>
              <a:t> og </a:t>
            </a:r>
            <a:r>
              <a:rPr lang="is-IS" sz="1000">
                <a:solidFill>
                  <a:srgbClr val="CA003B"/>
                </a:solidFill>
              </a:rPr>
              <a:t>feður</a:t>
            </a:r>
            <a:r>
              <a:rPr lang="is-IS" sz="1000"/>
              <a:t> eru hátt í </a:t>
            </a:r>
            <a:r>
              <a:rPr lang="is-IS" sz="1000" u="sng"/>
              <a:t>sjö</a:t>
            </a:r>
            <a:r>
              <a:rPr lang="is-IS" sz="1000" u="sng" baseline="0"/>
              <a:t> árum </a:t>
            </a:r>
            <a:r>
              <a:rPr lang="is-IS" sz="1000" u="none" baseline="0"/>
              <a:t>eldri þegar</a:t>
            </a:r>
            <a:r>
              <a:rPr lang="is-IS" sz="1000" baseline="0"/>
              <a:t> þau eignast fyrsta barn en árið 1981</a:t>
            </a:r>
            <a:endParaRPr lang="is-IS" sz="1000"/>
          </a:p>
        </c:rich>
      </c:tx>
      <c:layout>
        <c:manualLayout>
          <c:xMode val="edge"/>
          <c:yMode val="edge"/>
          <c:x val="1.4283982544043963E-2"/>
          <c:y val="0"/>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0.11468495289662657"/>
          <c:y val="0.27309733592082858"/>
          <c:w val="0.72754905158281202"/>
          <c:h val="0.52161168239239208"/>
        </c:manualLayout>
      </c:layout>
      <c:lineChart>
        <c:grouping val="standard"/>
        <c:varyColors val="0"/>
        <c:ser>
          <c:idx val="1"/>
          <c:order val="0"/>
          <c:tx>
            <c:strRef>
              <c:f>'1_aldur_foreldra'!$B$1</c:f>
              <c:strCache>
                <c:ptCount val="1"/>
                <c:pt idx="0">
                  <c:v>Aldur mæðra</c:v>
                </c:pt>
              </c:strCache>
            </c:strRef>
          </c:tx>
          <c:spPr>
            <a:ln w="28575" cap="rnd">
              <a:solidFill>
                <a:srgbClr val="003D85"/>
              </a:solidFill>
              <a:round/>
            </a:ln>
            <a:effectLst/>
          </c:spPr>
          <c:marker>
            <c:symbol val="none"/>
          </c:marker>
          <c:dPt>
            <c:idx val="0"/>
            <c:marker>
              <c:symbol val="circle"/>
              <c:size val="9"/>
              <c:spPr>
                <a:solidFill>
                  <a:srgbClr val="003D85"/>
                </a:solidFill>
                <a:ln w="9525">
                  <a:noFill/>
                </a:ln>
                <a:effectLst/>
              </c:spPr>
            </c:marker>
            <c:bubble3D val="0"/>
            <c:extLst>
              <c:ext xmlns:c16="http://schemas.microsoft.com/office/drawing/2014/chart" uri="{C3380CC4-5D6E-409C-BE32-E72D297353CC}">
                <c16:uniqueId val="{00000004-0074-4C6F-B94F-6252DA035AC3}"/>
              </c:ext>
            </c:extLst>
          </c:dPt>
          <c:dPt>
            <c:idx val="19"/>
            <c:marker>
              <c:symbol val="none"/>
            </c:marker>
            <c:bubble3D val="0"/>
            <c:extLst>
              <c:ext xmlns:c16="http://schemas.microsoft.com/office/drawing/2014/chart" uri="{C3380CC4-5D6E-409C-BE32-E72D297353CC}">
                <c16:uniqueId val="{00000005-0074-4C6F-B94F-6252DA035AC3}"/>
              </c:ext>
            </c:extLst>
          </c:dPt>
          <c:dPt>
            <c:idx val="41"/>
            <c:marker>
              <c:symbol val="none"/>
            </c:marker>
            <c:bubble3D val="0"/>
            <c:extLst>
              <c:ext xmlns:c16="http://schemas.microsoft.com/office/drawing/2014/chart" uri="{C3380CC4-5D6E-409C-BE32-E72D297353CC}">
                <c16:uniqueId val="{00000006-0074-4C6F-B94F-6252DA035AC3}"/>
              </c:ext>
            </c:extLst>
          </c:dPt>
          <c:dPt>
            <c:idx val="42"/>
            <c:marker>
              <c:symbol val="circle"/>
              <c:size val="9"/>
              <c:spPr>
                <a:solidFill>
                  <a:srgbClr val="223377"/>
                </a:solidFill>
                <a:ln w="9525">
                  <a:noFill/>
                </a:ln>
                <a:effectLst/>
              </c:spPr>
            </c:marker>
            <c:bubble3D val="0"/>
            <c:extLst>
              <c:ext xmlns:c16="http://schemas.microsoft.com/office/drawing/2014/chart" uri="{C3380CC4-5D6E-409C-BE32-E72D297353CC}">
                <c16:uniqueId val="{00000008-E1D8-441A-83DE-FBEF567CFFCB}"/>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74-4C6F-B94F-6252DA035AC3}"/>
                </c:ext>
              </c:extLst>
            </c:dLbl>
            <c:dLbl>
              <c:idx val="4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8-441A-83DE-FBEF567CFF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223377"/>
                    </a:solidFill>
                    <a:latin typeface="FiraGO SemiBold" panose="020B0603050000020004" pitchFamily="34" charset="0"/>
                    <a:ea typeface="+mn-ea"/>
                    <a:cs typeface="FiraGO SemiBold" panose="020B0603050000020004" pitchFamily="34" charset="0"/>
                  </a:defRPr>
                </a:pPr>
                <a:endParaRPr lang="LID4096"/>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'1_aldur_foreldra'!$A$2:$A$44</c:f>
              <c:strCache>
                <c:ptCount val="43"/>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strCache>
            </c:strRef>
          </c:cat>
          <c:val>
            <c:numRef>
              <c:f>'1_aldur_foreldra'!$B$2:$B$44</c:f>
              <c:numCache>
                <c:formatCode>0.0</c:formatCode>
                <c:ptCount val="43"/>
                <c:pt idx="0">
                  <c:v>22.1</c:v>
                </c:pt>
                <c:pt idx="1">
                  <c:v>22.4</c:v>
                </c:pt>
                <c:pt idx="2">
                  <c:v>22.7</c:v>
                </c:pt>
                <c:pt idx="3">
                  <c:v>22.9</c:v>
                </c:pt>
                <c:pt idx="4">
                  <c:v>23.1</c:v>
                </c:pt>
                <c:pt idx="5">
                  <c:v>23.3</c:v>
                </c:pt>
                <c:pt idx="6">
                  <c:v>23.4</c:v>
                </c:pt>
                <c:pt idx="7">
                  <c:v>23.7</c:v>
                </c:pt>
                <c:pt idx="8">
                  <c:v>24</c:v>
                </c:pt>
                <c:pt idx="9">
                  <c:v>24</c:v>
                </c:pt>
                <c:pt idx="10">
                  <c:v>24.4</c:v>
                </c:pt>
                <c:pt idx="11">
                  <c:v>24.6</c:v>
                </c:pt>
                <c:pt idx="12">
                  <c:v>24.8</c:v>
                </c:pt>
                <c:pt idx="13">
                  <c:v>24.9</c:v>
                </c:pt>
                <c:pt idx="14">
                  <c:v>25</c:v>
                </c:pt>
                <c:pt idx="15">
                  <c:v>25</c:v>
                </c:pt>
                <c:pt idx="16">
                  <c:v>25</c:v>
                </c:pt>
                <c:pt idx="17">
                  <c:v>25.1</c:v>
                </c:pt>
                <c:pt idx="18">
                  <c:v>25</c:v>
                </c:pt>
                <c:pt idx="19">
                  <c:v>25.4</c:v>
                </c:pt>
                <c:pt idx="20">
                  <c:v>25.6</c:v>
                </c:pt>
                <c:pt idx="21">
                  <c:v>26</c:v>
                </c:pt>
                <c:pt idx="22">
                  <c:v>26</c:v>
                </c:pt>
                <c:pt idx="23">
                  <c:v>26.2</c:v>
                </c:pt>
                <c:pt idx="24">
                  <c:v>26.3</c:v>
                </c:pt>
                <c:pt idx="25">
                  <c:v>26.4</c:v>
                </c:pt>
                <c:pt idx="26">
                  <c:v>26.6</c:v>
                </c:pt>
                <c:pt idx="27">
                  <c:v>26.4</c:v>
                </c:pt>
                <c:pt idx="28">
                  <c:v>26.6</c:v>
                </c:pt>
                <c:pt idx="29">
                  <c:v>26.8</c:v>
                </c:pt>
                <c:pt idx="30">
                  <c:v>27</c:v>
                </c:pt>
                <c:pt idx="31">
                  <c:v>26.9</c:v>
                </c:pt>
                <c:pt idx="32">
                  <c:v>27.3</c:v>
                </c:pt>
                <c:pt idx="33">
                  <c:v>27.3</c:v>
                </c:pt>
                <c:pt idx="34">
                  <c:v>27.4</c:v>
                </c:pt>
                <c:pt idx="35">
                  <c:v>27.7</c:v>
                </c:pt>
                <c:pt idx="36">
                  <c:v>27.8</c:v>
                </c:pt>
                <c:pt idx="37">
                  <c:v>28.2</c:v>
                </c:pt>
                <c:pt idx="38">
                  <c:v>28.6</c:v>
                </c:pt>
                <c:pt idx="39">
                  <c:v>28.6</c:v>
                </c:pt>
                <c:pt idx="40">
                  <c:v>28.6</c:v>
                </c:pt>
                <c:pt idx="41">
                  <c:v>28.8</c:v>
                </c:pt>
                <c:pt idx="42" formatCode="General">
                  <c:v>28.9</c:v>
                </c:pt>
              </c:numCache>
            </c:numRef>
          </c:val>
          <c:smooth val="0"/>
          <c:extLst>
            <c:ext xmlns:c16="http://schemas.microsoft.com/office/drawing/2014/chart" uri="{C3380CC4-5D6E-409C-BE32-E72D297353CC}">
              <c16:uniqueId val="{00000001-BCE5-46AE-84E2-2A62F39FDD47}"/>
            </c:ext>
          </c:extLst>
        </c:ser>
        <c:ser>
          <c:idx val="0"/>
          <c:order val="1"/>
          <c:tx>
            <c:strRef>
              <c:f>'1_aldur_foreldra'!$C$1</c:f>
              <c:strCache>
                <c:ptCount val="1"/>
                <c:pt idx="0">
                  <c:v>Aldur feðra</c:v>
                </c:pt>
              </c:strCache>
            </c:strRef>
          </c:tx>
          <c:spPr>
            <a:ln w="28575" cap="rnd">
              <a:solidFill>
                <a:srgbClr val="CA003B"/>
              </a:solidFill>
              <a:round/>
            </a:ln>
            <a:effectLst/>
          </c:spPr>
          <c:marker>
            <c:symbol val="none"/>
          </c:marker>
          <c:dPt>
            <c:idx val="0"/>
            <c:marker>
              <c:symbol val="circle"/>
              <c:size val="9"/>
              <c:spPr>
                <a:solidFill>
                  <a:srgbClr val="CA003B"/>
                </a:solidFill>
                <a:ln w="9525">
                  <a:noFill/>
                </a:ln>
                <a:effectLst/>
              </c:spPr>
            </c:marker>
            <c:bubble3D val="0"/>
            <c:extLst>
              <c:ext xmlns:c16="http://schemas.microsoft.com/office/drawing/2014/chart" uri="{C3380CC4-5D6E-409C-BE32-E72D297353CC}">
                <c16:uniqueId val="{00000001-0074-4C6F-B94F-6252DA035AC3}"/>
              </c:ext>
            </c:extLst>
          </c:dPt>
          <c:dPt>
            <c:idx val="19"/>
            <c:marker>
              <c:symbol val="none"/>
            </c:marker>
            <c:bubble3D val="0"/>
            <c:extLst>
              <c:ext xmlns:c16="http://schemas.microsoft.com/office/drawing/2014/chart" uri="{C3380CC4-5D6E-409C-BE32-E72D297353CC}">
                <c16:uniqueId val="{00000002-0074-4C6F-B94F-6252DA035AC3}"/>
              </c:ext>
            </c:extLst>
          </c:dPt>
          <c:dPt>
            <c:idx val="41"/>
            <c:marker>
              <c:symbol val="none"/>
            </c:marker>
            <c:bubble3D val="0"/>
            <c:extLst>
              <c:ext xmlns:c16="http://schemas.microsoft.com/office/drawing/2014/chart" uri="{C3380CC4-5D6E-409C-BE32-E72D297353CC}">
                <c16:uniqueId val="{00000003-0074-4C6F-B94F-6252DA035AC3}"/>
              </c:ext>
            </c:extLst>
          </c:dPt>
          <c:dPt>
            <c:idx val="42"/>
            <c:marker>
              <c:symbol val="circle"/>
              <c:size val="9"/>
              <c:spPr>
                <a:solidFill>
                  <a:srgbClr val="CA003B"/>
                </a:solidFill>
                <a:ln w="9525">
                  <a:noFill/>
                </a:ln>
                <a:effectLst/>
              </c:spPr>
            </c:marker>
            <c:bubble3D val="0"/>
            <c:extLst>
              <c:ext xmlns:c16="http://schemas.microsoft.com/office/drawing/2014/chart" uri="{C3380CC4-5D6E-409C-BE32-E72D297353CC}">
                <c16:uniqueId val="{00000007-E1D8-441A-83DE-FBEF567CFFCB}"/>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74-4C6F-B94F-6252DA035AC3}"/>
                </c:ext>
              </c:extLst>
            </c:dLbl>
            <c:dLbl>
              <c:idx val="4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1D8-441A-83DE-FBEF567CFF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A003B"/>
                    </a:solidFill>
                    <a:latin typeface="FiraGO SemiBold" panose="020B0603050000020004" pitchFamily="34" charset="0"/>
                    <a:ea typeface="+mn-ea"/>
                    <a:cs typeface="FiraGO SemiBold" panose="020B0603050000020004" pitchFamily="34" charset="0"/>
                  </a:defRPr>
                </a:pPr>
                <a:endParaRPr lang="LID4096"/>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'1_aldur_foreldra'!$A$2:$A$44</c:f>
              <c:strCache>
                <c:ptCount val="43"/>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strCache>
            </c:strRef>
          </c:cat>
          <c:val>
            <c:numRef>
              <c:f>'1_aldur_foreldra'!$C$2:$C$44</c:f>
              <c:numCache>
                <c:formatCode>0.0</c:formatCode>
                <c:ptCount val="43"/>
                <c:pt idx="0">
                  <c:v>24.6</c:v>
                </c:pt>
                <c:pt idx="1">
                  <c:v>24.8</c:v>
                </c:pt>
                <c:pt idx="2">
                  <c:v>25.2</c:v>
                </c:pt>
                <c:pt idx="3">
                  <c:v>25.4</c:v>
                </c:pt>
                <c:pt idx="4">
                  <c:v>25.7</c:v>
                </c:pt>
                <c:pt idx="5">
                  <c:v>25.9</c:v>
                </c:pt>
                <c:pt idx="6">
                  <c:v>25.9</c:v>
                </c:pt>
                <c:pt idx="7">
                  <c:v>26.3</c:v>
                </c:pt>
                <c:pt idx="8">
                  <c:v>26.4</c:v>
                </c:pt>
                <c:pt idx="9">
                  <c:v>26.7</c:v>
                </c:pt>
                <c:pt idx="10">
                  <c:v>26.7</c:v>
                </c:pt>
                <c:pt idx="11">
                  <c:v>27.2</c:v>
                </c:pt>
                <c:pt idx="12">
                  <c:v>27.5</c:v>
                </c:pt>
                <c:pt idx="13">
                  <c:v>27.6</c:v>
                </c:pt>
                <c:pt idx="14">
                  <c:v>27.6</c:v>
                </c:pt>
                <c:pt idx="15">
                  <c:v>27.5</c:v>
                </c:pt>
                <c:pt idx="16">
                  <c:v>27.7</c:v>
                </c:pt>
                <c:pt idx="17">
                  <c:v>27.8</c:v>
                </c:pt>
                <c:pt idx="18">
                  <c:v>27.8</c:v>
                </c:pt>
                <c:pt idx="19">
                  <c:v>28.2</c:v>
                </c:pt>
                <c:pt idx="20">
                  <c:v>28.4</c:v>
                </c:pt>
                <c:pt idx="21">
                  <c:v>28.9</c:v>
                </c:pt>
                <c:pt idx="22">
                  <c:v>28.9</c:v>
                </c:pt>
                <c:pt idx="23">
                  <c:v>28.9</c:v>
                </c:pt>
                <c:pt idx="24">
                  <c:v>29.3</c:v>
                </c:pt>
                <c:pt idx="25">
                  <c:v>29.5</c:v>
                </c:pt>
                <c:pt idx="26">
                  <c:v>29.4</c:v>
                </c:pt>
                <c:pt idx="27">
                  <c:v>29.4</c:v>
                </c:pt>
                <c:pt idx="28">
                  <c:v>29.3</c:v>
                </c:pt>
                <c:pt idx="29">
                  <c:v>29.5</c:v>
                </c:pt>
                <c:pt idx="30">
                  <c:v>29.8</c:v>
                </c:pt>
                <c:pt idx="31">
                  <c:v>29.7</c:v>
                </c:pt>
                <c:pt idx="32">
                  <c:v>30</c:v>
                </c:pt>
                <c:pt idx="33">
                  <c:v>30.1</c:v>
                </c:pt>
                <c:pt idx="34">
                  <c:v>30</c:v>
                </c:pt>
                <c:pt idx="35">
                  <c:v>30.3</c:v>
                </c:pt>
                <c:pt idx="36">
                  <c:v>30.3</c:v>
                </c:pt>
                <c:pt idx="37">
                  <c:v>30.5</c:v>
                </c:pt>
                <c:pt idx="38">
                  <c:v>30.9</c:v>
                </c:pt>
                <c:pt idx="39">
                  <c:v>30.7</c:v>
                </c:pt>
                <c:pt idx="40">
                  <c:v>30.7</c:v>
                </c:pt>
                <c:pt idx="41">
                  <c:v>30.9</c:v>
                </c:pt>
                <c:pt idx="42">
                  <c:v>31</c:v>
                </c:pt>
              </c:numCache>
            </c:numRef>
          </c:val>
          <c:smooth val="0"/>
          <c:extLst>
            <c:ext xmlns:c16="http://schemas.microsoft.com/office/drawing/2014/chart" uri="{C3380CC4-5D6E-409C-BE32-E72D297353CC}">
              <c16:uniqueId val="{00000006-AAA8-429C-A67C-FB910B321905}"/>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in val="20"/>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100">
                <a:solidFill>
                  <a:sysClr val="windowText" lastClr="000000"/>
                </a:solidFill>
                <a:latin typeface="FiraGO SemiBold" panose="020B0603050000020004" pitchFamily="34" charset="0"/>
                <a:cs typeface="FiraGO SemiBold" panose="020B0603050000020004" pitchFamily="34" charset="0"/>
              </a:rPr>
              <a:t>Útgjöld vegna grunnskóla mikil í samanburði við önnur þróuð ríki</a:t>
            </a:r>
          </a:p>
          <a:p>
            <a:pPr algn="l">
              <a:defRPr>
                <a:solidFill>
                  <a:sysClr val="windowText" lastClr="000000"/>
                </a:solidFill>
                <a:latin typeface="FiraGO SemiBold" panose="020B0603050000020004" pitchFamily="34" charset="0"/>
                <a:cs typeface="FiraGO SemiBold" panose="020B0603050000020004" pitchFamily="34" charset="0"/>
              </a:defRPr>
            </a:pPr>
            <a:r>
              <a:rPr lang="is-IS" sz="1100">
                <a:solidFill>
                  <a:sysClr val="windowText" lastClr="000000"/>
                </a:solidFill>
                <a:latin typeface="FiraGO Light" panose="020B0403050000020004" pitchFamily="34" charset="0"/>
                <a:cs typeface="FiraGO Light" panose="020B0403050000020004" pitchFamily="34" charset="0"/>
              </a:rPr>
              <a:t>Framlag á nemanda 2021 eftir skólastigi, USD, kaupmáttarleiðrétt</a:t>
            </a:r>
          </a:p>
        </c:rich>
      </c:tx>
      <c:layout>
        <c:manualLayout>
          <c:xMode val="edge"/>
          <c:yMode val="edge"/>
          <c:x val="6.3885758356034801E-3"/>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6.4179773824568229E-2"/>
          <c:y val="0.13157702611797645"/>
          <c:w val="0.91277495868571989"/>
          <c:h val="0.63695932535296051"/>
        </c:manualLayout>
      </c:layout>
      <c:barChart>
        <c:barDir val="col"/>
        <c:grouping val="clustered"/>
        <c:varyColors val="0"/>
        <c:ser>
          <c:idx val="0"/>
          <c:order val="0"/>
          <c:tx>
            <c:strRef>
              <c:f>'4_menntun_framlag_nemanda'!$C$3</c:f>
              <c:strCache>
                <c:ptCount val="1"/>
                <c:pt idx="0">
                  <c:v>Grunnskóli 6-12 ára</c:v>
                </c:pt>
              </c:strCache>
            </c:strRef>
          </c:tx>
          <c:spPr>
            <a:solidFill>
              <a:srgbClr val="003D85"/>
            </a:solidFill>
            <a:ln>
              <a:noFill/>
            </a:ln>
            <a:effectLst/>
          </c:spPr>
          <c:invertIfNegative val="0"/>
          <c:dPt>
            <c:idx val="2"/>
            <c:invertIfNegative val="0"/>
            <c:bubble3D val="0"/>
            <c:spPr>
              <a:solidFill>
                <a:srgbClr val="CA003B"/>
              </a:solidFill>
              <a:ln>
                <a:noFill/>
              </a:ln>
              <a:effectLst/>
            </c:spPr>
            <c:extLst>
              <c:ext xmlns:c16="http://schemas.microsoft.com/office/drawing/2014/chart" uri="{C3380CC4-5D6E-409C-BE32-E72D297353CC}">
                <c16:uniqueId val="{00000001-7E2B-4128-ABFF-8869EFFDFB83}"/>
              </c:ext>
            </c:extLst>
          </c:dPt>
          <c:dPt>
            <c:idx val="18"/>
            <c:invertIfNegative val="0"/>
            <c:bubble3D val="0"/>
            <c:spPr>
              <a:solidFill>
                <a:srgbClr val="CA003B"/>
              </a:solidFill>
              <a:ln>
                <a:noFill/>
              </a:ln>
              <a:effectLst/>
            </c:spPr>
            <c:extLst>
              <c:ext xmlns:c16="http://schemas.microsoft.com/office/drawing/2014/chart" uri="{C3380CC4-5D6E-409C-BE32-E72D297353CC}">
                <c16:uniqueId val="{00000003-7E2B-4128-ABFF-8869EFFDFB83}"/>
              </c:ext>
            </c:extLst>
          </c:dPt>
          <c:dPt>
            <c:idx val="19"/>
            <c:invertIfNegative val="0"/>
            <c:bubble3D val="0"/>
            <c:spPr>
              <a:solidFill>
                <a:srgbClr val="003D85"/>
              </a:solidFill>
              <a:ln>
                <a:noFill/>
              </a:ln>
              <a:effectLst/>
            </c:spPr>
            <c:extLst>
              <c:ext xmlns:c16="http://schemas.microsoft.com/office/drawing/2014/chart" uri="{C3380CC4-5D6E-409C-BE32-E72D297353CC}">
                <c16:uniqueId val="{00000005-7E2B-4128-ABFF-8869EFFDFB83}"/>
              </c:ext>
            </c:extLst>
          </c:dPt>
          <c:cat>
            <c:strRef>
              <c:f>'4_menntun_framlag_nemanda'!$B$4:$B$42</c:f>
              <c:strCache>
                <c:ptCount val="39"/>
                <c:pt idx="0">
                  <c:v>Lúxemburg</c:v>
                </c:pt>
                <c:pt idx="1">
                  <c:v>Noregur</c:v>
                </c:pt>
                <c:pt idx="2">
                  <c:v>Ísland</c:v>
                </c:pt>
                <c:pt idx="3">
                  <c:v>Danmörk</c:v>
                </c:pt>
                <c:pt idx="4">
                  <c:v>Austurríki</c:v>
                </c:pt>
                <c:pt idx="5">
                  <c:v>Bandaríkin </c:v>
                </c:pt>
                <c:pt idx="6">
                  <c:v>Svíþjóð</c:v>
                </c:pt>
                <c:pt idx="7">
                  <c:v>S-Kórea</c:v>
                </c:pt>
                <c:pt idx="8">
                  <c:v>Belgía</c:v>
                </c:pt>
                <c:pt idx="9">
                  <c:v>Ítalía</c:v>
                </c:pt>
                <c:pt idx="10">
                  <c:v>Bretland</c:v>
                </c:pt>
                <c:pt idx="11">
                  <c:v>Þýskaland</c:v>
                </c:pt>
                <c:pt idx="12">
                  <c:v>Holland</c:v>
                </c:pt>
                <c:pt idx="13">
                  <c:v>Pólland</c:v>
                </c:pt>
                <c:pt idx="14">
                  <c:v>Kanada</c:v>
                </c:pt>
                <c:pt idx="15">
                  <c:v>Ástralía</c:v>
                </c:pt>
                <c:pt idx="16">
                  <c:v>Slóvenía</c:v>
                </c:pt>
                <c:pt idx="17">
                  <c:v>Finnland</c:v>
                </c:pt>
                <c:pt idx="18">
                  <c:v>OECD</c:v>
                </c:pt>
                <c:pt idx="19">
                  <c:v>ESB</c:v>
                </c:pt>
                <c:pt idx="20">
                  <c:v>Ísrael</c:v>
                </c:pt>
                <c:pt idx="21">
                  <c:v>Írland</c:v>
                </c:pt>
                <c:pt idx="22">
                  <c:v>Eistland</c:v>
                </c:pt>
                <c:pt idx="23">
                  <c:v>Frakkland</c:v>
                </c:pt>
                <c:pt idx="24">
                  <c:v>Portúgal</c:v>
                </c:pt>
                <c:pt idx="25">
                  <c:v>Slóvakíka</c:v>
                </c:pt>
                <c:pt idx="26">
                  <c:v>Spánn</c:v>
                </c:pt>
                <c:pt idx="27">
                  <c:v>Japan</c:v>
                </c:pt>
                <c:pt idx="28">
                  <c:v>Nýja Sjáland</c:v>
                </c:pt>
                <c:pt idx="29">
                  <c:v>Tékkland</c:v>
                </c:pt>
                <c:pt idx="30">
                  <c:v>Litháen</c:v>
                </c:pt>
                <c:pt idx="31">
                  <c:v>Króatía</c:v>
                </c:pt>
                <c:pt idx="32">
                  <c:v>Ungverjaland</c:v>
                </c:pt>
                <c:pt idx="33">
                  <c:v>Lettland</c:v>
                </c:pt>
                <c:pt idx="34">
                  <c:v>Chile</c:v>
                </c:pt>
                <c:pt idx="35">
                  <c:v>Búlgaría</c:v>
                </c:pt>
                <c:pt idx="36">
                  <c:v>Tyrkland</c:v>
                </c:pt>
                <c:pt idx="37">
                  <c:v>Rúmenía</c:v>
                </c:pt>
                <c:pt idx="38">
                  <c:v>Mexíkó</c:v>
                </c:pt>
              </c:strCache>
            </c:strRef>
          </c:cat>
          <c:val>
            <c:numRef>
              <c:f>'4_menntun_framlag_nemanda'!$C$4:$C$42</c:f>
              <c:numCache>
                <c:formatCode>_(* #,##0_);_(* \(#,##0\);_(* "-"_);_(@_)</c:formatCode>
                <c:ptCount val="39"/>
                <c:pt idx="0">
                  <c:v>25583.567122323399</c:v>
                </c:pt>
                <c:pt idx="1">
                  <c:v>18036.7478533086</c:v>
                </c:pt>
                <c:pt idx="2">
                  <c:v>16786.219602522899</c:v>
                </c:pt>
                <c:pt idx="3">
                  <c:v>15597.8753666429</c:v>
                </c:pt>
                <c:pt idx="4">
                  <c:v>15414.7729141456</c:v>
                </c:pt>
                <c:pt idx="5">
                  <c:v>15270.385940096599</c:v>
                </c:pt>
                <c:pt idx="6">
                  <c:v>15037.146501086399</c:v>
                </c:pt>
                <c:pt idx="7">
                  <c:v>14872.6085889354</c:v>
                </c:pt>
                <c:pt idx="8">
                  <c:v>13987.335444628299</c:v>
                </c:pt>
                <c:pt idx="9">
                  <c:v>13798.978405128701</c:v>
                </c:pt>
                <c:pt idx="10">
                  <c:v>13797.170238374099</c:v>
                </c:pt>
                <c:pt idx="11">
                  <c:v>12829.2340256267</c:v>
                </c:pt>
                <c:pt idx="12">
                  <c:v>12817.307649758201</c:v>
                </c:pt>
                <c:pt idx="13">
                  <c:v>12660.500753960299</c:v>
                </c:pt>
                <c:pt idx="14">
                  <c:v>12228.963074454199</c:v>
                </c:pt>
                <c:pt idx="15">
                  <c:v>12190.6122168149</c:v>
                </c:pt>
                <c:pt idx="16">
                  <c:v>12169.8620944669</c:v>
                </c:pt>
                <c:pt idx="17">
                  <c:v>12066.8934688073</c:v>
                </c:pt>
                <c:pt idx="18">
                  <c:v>11902.11378</c:v>
                </c:pt>
                <c:pt idx="19">
                  <c:v>11477.89695</c:v>
                </c:pt>
                <c:pt idx="20">
                  <c:v>11327.324839880301</c:v>
                </c:pt>
                <c:pt idx="21">
                  <c:v>10959.033761570599</c:v>
                </c:pt>
                <c:pt idx="22">
                  <c:v>10642.080570632999</c:v>
                </c:pt>
                <c:pt idx="23">
                  <c:v>10553.7548029749</c:v>
                </c:pt>
                <c:pt idx="24">
                  <c:v>10468.6716041606</c:v>
                </c:pt>
                <c:pt idx="25">
                  <c:v>10223.487581003499</c:v>
                </c:pt>
                <c:pt idx="26">
                  <c:v>10181.3389030689</c:v>
                </c:pt>
                <c:pt idx="27">
                  <c:v>9927.9605656911808</c:v>
                </c:pt>
                <c:pt idx="28">
                  <c:v>8967.1822482381704</c:v>
                </c:pt>
                <c:pt idx="29">
                  <c:v>8838.3308936435296</c:v>
                </c:pt>
                <c:pt idx="30">
                  <c:v>8716.0400814375298</c:v>
                </c:pt>
                <c:pt idx="31">
                  <c:v>8199.4841401293597</c:v>
                </c:pt>
                <c:pt idx="32">
                  <c:v>8154.3117085377698</c:v>
                </c:pt>
                <c:pt idx="33">
                  <c:v>7247.8219814364702</c:v>
                </c:pt>
                <c:pt idx="34">
                  <c:v>6347.3432172244502</c:v>
                </c:pt>
                <c:pt idx="35">
                  <c:v>5975.8941086027498</c:v>
                </c:pt>
                <c:pt idx="36">
                  <c:v>4038.0553546269198</c:v>
                </c:pt>
                <c:pt idx="37">
                  <c:v>3345.8028579247102</c:v>
                </c:pt>
                <c:pt idx="38">
                  <c:v>2932.9492018701299</c:v>
                </c:pt>
              </c:numCache>
            </c:numRef>
          </c:val>
          <c:extLst>
            <c:ext xmlns:c16="http://schemas.microsoft.com/office/drawing/2014/chart" uri="{C3380CC4-5D6E-409C-BE32-E72D297353CC}">
              <c16:uniqueId val="{00000006-7E2B-4128-ABFF-8869EFFDFB83}"/>
            </c:ext>
          </c:extLst>
        </c:ser>
        <c:dLbls>
          <c:showLegendKey val="0"/>
          <c:showVal val="0"/>
          <c:showCatName val="0"/>
          <c:showSerName val="0"/>
          <c:showPercent val="0"/>
          <c:showBubbleSize val="0"/>
        </c:dLbls>
        <c:gapWidth val="219"/>
        <c:axId val="1086423352"/>
        <c:axId val="1086422368"/>
      </c:barChart>
      <c:scatterChart>
        <c:scatterStyle val="lineMarker"/>
        <c:varyColors val="0"/>
        <c:ser>
          <c:idx val="1"/>
          <c:order val="1"/>
          <c:tx>
            <c:strRef>
              <c:f>'4_menntun_framlag_nemanda'!$D$3</c:f>
              <c:strCache>
                <c:ptCount val="1"/>
                <c:pt idx="0">
                  <c:v>Gagnfræðiskóli/Framhaldsskóli</c:v>
                </c:pt>
              </c:strCache>
            </c:strRef>
          </c:tx>
          <c:spPr>
            <a:ln w="25400" cap="rnd">
              <a:noFill/>
              <a:round/>
            </a:ln>
            <a:effectLst/>
          </c:spPr>
          <c:marker>
            <c:symbol val="circle"/>
            <c:size val="5"/>
            <c:spPr>
              <a:solidFill>
                <a:srgbClr val="FDC41B"/>
              </a:solidFill>
              <a:ln w="9525">
                <a:solidFill>
                  <a:schemeClr val="accent2"/>
                </a:solidFill>
              </a:ln>
              <a:effectLst/>
            </c:spPr>
          </c:marker>
          <c:xVal>
            <c:strRef>
              <c:f>'4_menntun_framlag_nemanda'!$B$4:$B$42</c:f>
              <c:strCache>
                <c:ptCount val="39"/>
                <c:pt idx="0">
                  <c:v>Lúxemburg</c:v>
                </c:pt>
                <c:pt idx="1">
                  <c:v>Noregur</c:v>
                </c:pt>
                <c:pt idx="2">
                  <c:v>Ísland</c:v>
                </c:pt>
                <c:pt idx="3">
                  <c:v>Danmörk</c:v>
                </c:pt>
                <c:pt idx="4">
                  <c:v>Austurríki</c:v>
                </c:pt>
                <c:pt idx="5">
                  <c:v>Bandaríkin </c:v>
                </c:pt>
                <c:pt idx="6">
                  <c:v>Svíþjóð</c:v>
                </c:pt>
                <c:pt idx="7">
                  <c:v>S-Kórea</c:v>
                </c:pt>
                <c:pt idx="8">
                  <c:v>Belgía</c:v>
                </c:pt>
                <c:pt idx="9">
                  <c:v>Ítalía</c:v>
                </c:pt>
                <c:pt idx="10">
                  <c:v>Bretland</c:v>
                </c:pt>
                <c:pt idx="11">
                  <c:v>Þýskaland</c:v>
                </c:pt>
                <c:pt idx="12">
                  <c:v>Holland</c:v>
                </c:pt>
                <c:pt idx="13">
                  <c:v>Pólland</c:v>
                </c:pt>
                <c:pt idx="14">
                  <c:v>Kanada</c:v>
                </c:pt>
                <c:pt idx="15">
                  <c:v>Ástralía</c:v>
                </c:pt>
                <c:pt idx="16">
                  <c:v>Slóvenía</c:v>
                </c:pt>
                <c:pt idx="17">
                  <c:v>Finnland</c:v>
                </c:pt>
                <c:pt idx="18">
                  <c:v>OECD</c:v>
                </c:pt>
                <c:pt idx="19">
                  <c:v>ESB</c:v>
                </c:pt>
                <c:pt idx="20">
                  <c:v>Ísrael</c:v>
                </c:pt>
                <c:pt idx="21">
                  <c:v>Írland</c:v>
                </c:pt>
                <c:pt idx="22">
                  <c:v>Eistland</c:v>
                </c:pt>
                <c:pt idx="23">
                  <c:v>Frakkland</c:v>
                </c:pt>
                <c:pt idx="24">
                  <c:v>Portúgal</c:v>
                </c:pt>
                <c:pt idx="25">
                  <c:v>Slóvakíka</c:v>
                </c:pt>
                <c:pt idx="26">
                  <c:v>Spánn</c:v>
                </c:pt>
                <c:pt idx="27">
                  <c:v>Japan</c:v>
                </c:pt>
                <c:pt idx="28">
                  <c:v>Nýja Sjáland</c:v>
                </c:pt>
                <c:pt idx="29">
                  <c:v>Tékkland</c:v>
                </c:pt>
                <c:pt idx="30">
                  <c:v>Litháen</c:v>
                </c:pt>
                <c:pt idx="31">
                  <c:v>Króatía</c:v>
                </c:pt>
                <c:pt idx="32">
                  <c:v>Ungverjaland</c:v>
                </c:pt>
                <c:pt idx="33">
                  <c:v>Lettland</c:v>
                </c:pt>
                <c:pt idx="34">
                  <c:v>Chile</c:v>
                </c:pt>
                <c:pt idx="35">
                  <c:v>Búlgaría</c:v>
                </c:pt>
                <c:pt idx="36">
                  <c:v>Tyrkland</c:v>
                </c:pt>
                <c:pt idx="37">
                  <c:v>Rúmenía</c:v>
                </c:pt>
                <c:pt idx="38">
                  <c:v>Mexíkó</c:v>
                </c:pt>
              </c:strCache>
            </c:strRef>
          </c:xVal>
          <c:yVal>
            <c:numRef>
              <c:f>'4_menntun_framlag_nemanda'!$D$4:$D$42</c:f>
              <c:numCache>
                <c:formatCode>_(* #,##0_);_(* \(#,##0\);_(* "-"_);_(@_)</c:formatCode>
                <c:ptCount val="39"/>
                <c:pt idx="0">
                  <c:v>29939.8381429783</c:v>
                </c:pt>
                <c:pt idx="1">
                  <c:v>19831.079736699499</c:v>
                </c:pt>
                <c:pt idx="2">
                  <c:v>16067.709540739899</c:v>
                </c:pt>
                <c:pt idx="3">
                  <c:v>15067.277451443801</c:v>
                </c:pt>
                <c:pt idx="4">
                  <c:v>19048.758303978801</c:v>
                </c:pt>
                <c:pt idx="5">
                  <c:v>16300.5776388716</c:v>
                </c:pt>
                <c:pt idx="6">
                  <c:v>14814.378555965</c:v>
                </c:pt>
                <c:pt idx="7">
                  <c:v>19299.3849229507</c:v>
                </c:pt>
                <c:pt idx="8">
                  <c:v>17525.2193280213</c:v>
                </c:pt>
                <c:pt idx="9">
                  <c:v>11738.9693246112</c:v>
                </c:pt>
                <c:pt idx="10">
                  <c:v>14663.671527139</c:v>
                </c:pt>
                <c:pt idx="11">
                  <c:v>17077.0161827866</c:v>
                </c:pt>
                <c:pt idx="12">
                  <c:v>17908.8146162759</c:v>
                </c:pt>
                <c:pt idx="13">
                  <c:v>9886.9455955311005</c:v>
                </c:pt>
                <c:pt idx="15">
                  <c:v>16497.5249100445</c:v>
                </c:pt>
                <c:pt idx="16">
                  <c:v>11830.746232981201</c:v>
                </c:pt>
                <c:pt idx="17">
                  <c:v>13961.357135419001</c:v>
                </c:pt>
                <c:pt idx="18">
                  <c:v>13324.034659999999</c:v>
                </c:pt>
                <c:pt idx="19">
                  <c:v>13224.89272</c:v>
                </c:pt>
                <c:pt idx="20">
                  <c:v>10463.8004461034</c:v>
                </c:pt>
                <c:pt idx="21">
                  <c:v>12390.275150203301</c:v>
                </c:pt>
                <c:pt idx="22">
                  <c:v>9313.5050614683205</c:v>
                </c:pt>
                <c:pt idx="23">
                  <c:v>15112.3061535177</c:v>
                </c:pt>
                <c:pt idx="24">
                  <c:v>12511.486998783501</c:v>
                </c:pt>
                <c:pt idx="25">
                  <c:v>9554.7212121257598</c:v>
                </c:pt>
                <c:pt idx="26">
                  <c:v>12540.965993419801</c:v>
                </c:pt>
                <c:pt idx="27">
                  <c:v>12444.4038566731</c:v>
                </c:pt>
                <c:pt idx="28">
                  <c:v>10573.537071938399</c:v>
                </c:pt>
                <c:pt idx="29">
                  <c:v>14160.2230656963</c:v>
                </c:pt>
                <c:pt idx="30">
                  <c:v>9073.8748494633292</c:v>
                </c:pt>
                <c:pt idx="32">
                  <c:v>7981.2405044014204</c:v>
                </c:pt>
                <c:pt idx="33">
                  <c:v>8535.5261180358193</c:v>
                </c:pt>
                <c:pt idx="34">
                  <c:v>6142.66464284211</c:v>
                </c:pt>
                <c:pt idx="35">
                  <c:v>7314.1602226049199</c:v>
                </c:pt>
                <c:pt idx="36">
                  <c:v>4304.9692014734401</c:v>
                </c:pt>
                <c:pt idx="37">
                  <c:v>6884.9263106154804</c:v>
                </c:pt>
                <c:pt idx="38">
                  <c:v>3130.3743801266701</c:v>
                </c:pt>
              </c:numCache>
            </c:numRef>
          </c:yVal>
          <c:smooth val="0"/>
          <c:extLst>
            <c:ext xmlns:c16="http://schemas.microsoft.com/office/drawing/2014/chart" uri="{C3380CC4-5D6E-409C-BE32-E72D297353CC}">
              <c16:uniqueId val="{00000007-7E2B-4128-ABFF-8869EFFDFB83}"/>
            </c:ext>
          </c:extLst>
        </c:ser>
        <c:ser>
          <c:idx val="2"/>
          <c:order val="2"/>
          <c:tx>
            <c:strRef>
              <c:f>'4_menntun_framlag_nemanda'!$E$3</c:f>
              <c:strCache>
                <c:ptCount val="1"/>
                <c:pt idx="0">
                  <c:v>Háskólastig</c:v>
                </c:pt>
              </c:strCache>
            </c:strRef>
          </c:tx>
          <c:spPr>
            <a:ln w="25400" cap="rnd">
              <a:noFill/>
              <a:round/>
            </a:ln>
            <a:effectLst/>
          </c:spPr>
          <c:marker>
            <c:symbol val="triangle"/>
            <c:size val="5"/>
            <c:spPr>
              <a:solidFill>
                <a:srgbClr val="8C7269"/>
              </a:solidFill>
              <a:ln w="9525">
                <a:solidFill>
                  <a:schemeClr val="accent3"/>
                </a:solidFill>
              </a:ln>
              <a:effectLst/>
            </c:spPr>
          </c:marker>
          <c:dLbls>
            <c:dLbl>
              <c:idx val="0"/>
              <c:layout>
                <c:manualLayout>
                  <c:x val="-3.2098765432098768E-2"/>
                  <c:y val="0.27658912027451676"/>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8324D19E-2B18-4E66-ACBB-CA16D41BDF2A}" type="CELLRANGE">
                      <a:rPr lang="en-US"/>
                      <a:pPr>
                        <a:defRPr/>
                      </a:pPr>
                      <a:t>[CELLRANGE]</a:t>
                    </a:fld>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showLegendKey val="0"/>
              <c:showVal val="0"/>
              <c:showCatName val="0"/>
              <c:showSerName val="0"/>
              <c:showPercent val="0"/>
              <c:showBubbleSize val="0"/>
              <c:extLst>
                <c:ext xmlns:c15="http://schemas.microsoft.com/office/drawing/2012/chart" uri="{CE6537A1-D6FC-4f65-9D91-7224C49458BB}">
                  <c15:layout>
                    <c:manualLayout>
                      <c:w val="9.5316807621269567E-2"/>
                      <c:h val="6.6939626008459888E-2"/>
                    </c:manualLayout>
                  </c15:layout>
                  <c15:dlblFieldTable/>
                  <c15:showDataLabelsRange val="1"/>
                </c:ext>
                <c:ext xmlns:c16="http://schemas.microsoft.com/office/drawing/2014/chart" uri="{C3380CC4-5D6E-409C-BE32-E72D297353CC}">
                  <c16:uniqueId val="{00000008-7E2B-4128-ABFF-8869EFFDFB83}"/>
                </c:ext>
              </c:extLst>
            </c:dLbl>
            <c:dLbl>
              <c:idx val="1"/>
              <c:layout>
                <c:manualLayout>
                  <c:x val="-4.032915330028191E-2"/>
                  <c:y val="-0.1364341928648777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showLegendKey val="1"/>
              <c:showVal val="0"/>
              <c:showCatName val="0"/>
              <c:showSerName val="0"/>
              <c:showPercent val="0"/>
              <c:showBubbleSize val="0"/>
              <c:extLst>
                <c:ext xmlns:c15="http://schemas.microsoft.com/office/drawing/2012/chart" uri="{CE6537A1-D6FC-4f65-9D91-7224C49458BB}">
                  <c15:layout>
                    <c:manualLayout>
                      <c:w val="9.1860017497812779E-2"/>
                      <c:h val="9.4226445048995175E-2"/>
                    </c:manualLayout>
                  </c15:layout>
                  <c15:showDataLabelsRange val="1"/>
                </c:ext>
                <c:ext xmlns:c16="http://schemas.microsoft.com/office/drawing/2014/chart" uri="{C3380CC4-5D6E-409C-BE32-E72D297353CC}">
                  <c16:uniqueId val="{00000009-7E2B-4128-ABFF-8869EFFDFB83}"/>
                </c:ext>
              </c:extLst>
            </c:dLbl>
            <c:dLbl>
              <c:idx val="2"/>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7E2B-4128-ABFF-8869EFFDFB83}"/>
                </c:ext>
              </c:extLst>
            </c:dLbl>
            <c:dLbl>
              <c:idx val="3"/>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7E2B-4128-ABFF-8869EFFDFB83}"/>
                </c:ext>
              </c:extLst>
            </c:dLbl>
            <c:dLbl>
              <c:idx val="4"/>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7E2B-4128-ABFF-8869EFFDFB83}"/>
                </c:ext>
              </c:extLst>
            </c:dLbl>
            <c:dLbl>
              <c:idx val="5"/>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7E2B-4128-ABFF-8869EFFDFB83}"/>
                </c:ext>
              </c:extLst>
            </c:dLbl>
            <c:dLbl>
              <c:idx val="6"/>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7E2B-4128-ABFF-8869EFFDFB83}"/>
                </c:ext>
              </c:extLst>
            </c:dLbl>
            <c:dLbl>
              <c:idx val="7"/>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7E2B-4128-ABFF-8869EFFDFB83}"/>
                </c:ext>
              </c:extLst>
            </c:dLbl>
            <c:dLbl>
              <c:idx val="8"/>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7E2B-4128-ABFF-8869EFFDFB83}"/>
                </c:ext>
              </c:extLst>
            </c:dLbl>
            <c:dLbl>
              <c:idx val="9"/>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7E2B-4128-ABFF-8869EFFDFB83}"/>
                </c:ext>
              </c:extLst>
            </c:dLbl>
            <c:dLbl>
              <c:idx val="10"/>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7E2B-4128-ABFF-8869EFFDFB83}"/>
                </c:ext>
              </c:extLst>
            </c:dLbl>
            <c:dLbl>
              <c:idx val="11"/>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7E2B-4128-ABFF-8869EFFDFB83}"/>
                </c:ext>
              </c:extLst>
            </c:dLbl>
            <c:dLbl>
              <c:idx val="12"/>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7E2B-4128-ABFF-8869EFFDFB83}"/>
                </c:ext>
              </c:extLst>
            </c:dLbl>
            <c:dLbl>
              <c:idx val="13"/>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7E2B-4128-ABFF-8869EFFDFB83}"/>
                </c:ext>
              </c:extLst>
            </c:dLbl>
            <c:dLbl>
              <c:idx val="14"/>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7E2B-4128-ABFF-8869EFFDFB83}"/>
                </c:ext>
              </c:extLst>
            </c:dLbl>
            <c:dLbl>
              <c:idx val="15"/>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7E2B-4128-ABFF-8869EFFDFB83}"/>
                </c:ext>
              </c:extLst>
            </c:dLbl>
            <c:dLbl>
              <c:idx val="16"/>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7E2B-4128-ABFF-8869EFFDFB83}"/>
                </c:ext>
              </c:extLst>
            </c:dLbl>
            <c:dLbl>
              <c:idx val="17"/>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7E2B-4128-ABFF-8869EFFDFB83}"/>
                </c:ext>
              </c:extLst>
            </c:dLbl>
            <c:dLbl>
              <c:idx val="18"/>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7E2B-4128-ABFF-8869EFFDFB83}"/>
                </c:ext>
              </c:extLst>
            </c:dLbl>
            <c:dLbl>
              <c:idx val="19"/>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7E2B-4128-ABFF-8869EFFDFB83}"/>
                </c:ext>
              </c:extLst>
            </c:dLbl>
            <c:dLbl>
              <c:idx val="20"/>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7E2B-4128-ABFF-8869EFFDFB83}"/>
                </c:ext>
              </c:extLst>
            </c:dLbl>
            <c:dLbl>
              <c:idx val="21"/>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7E2B-4128-ABFF-8869EFFDFB83}"/>
                </c:ext>
              </c:extLst>
            </c:dLbl>
            <c:dLbl>
              <c:idx val="22"/>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7E2B-4128-ABFF-8869EFFDFB83}"/>
                </c:ext>
              </c:extLst>
            </c:dLbl>
            <c:dLbl>
              <c:idx val="23"/>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7E2B-4128-ABFF-8869EFFDFB83}"/>
                </c:ext>
              </c:extLst>
            </c:dLbl>
            <c:dLbl>
              <c:idx val="24"/>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7E2B-4128-ABFF-8869EFFDFB83}"/>
                </c:ext>
              </c:extLst>
            </c:dLbl>
            <c:dLbl>
              <c:idx val="25"/>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7E2B-4128-ABFF-8869EFFDFB83}"/>
                </c:ext>
              </c:extLst>
            </c:dLbl>
            <c:dLbl>
              <c:idx val="26"/>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7E2B-4128-ABFF-8869EFFDFB83}"/>
                </c:ext>
              </c:extLst>
            </c:dLbl>
            <c:dLbl>
              <c:idx val="27"/>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3-7E2B-4128-ABFF-8869EFFDFB83}"/>
                </c:ext>
              </c:extLst>
            </c:dLbl>
            <c:dLbl>
              <c:idx val="28"/>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7E2B-4128-ABFF-8869EFFDFB83}"/>
                </c:ext>
              </c:extLst>
            </c:dLbl>
            <c:dLbl>
              <c:idx val="29"/>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7E2B-4128-ABFF-8869EFFDFB83}"/>
                </c:ext>
              </c:extLst>
            </c:dLbl>
            <c:dLbl>
              <c:idx val="30"/>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7E2B-4128-ABFF-8869EFFDFB83}"/>
                </c:ext>
              </c:extLst>
            </c:dLbl>
            <c:dLbl>
              <c:idx val="31"/>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7E2B-4128-ABFF-8869EFFDFB83}"/>
                </c:ext>
              </c:extLst>
            </c:dLbl>
            <c:dLbl>
              <c:idx val="32"/>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7E2B-4128-ABFF-8869EFFDFB83}"/>
                </c:ext>
              </c:extLst>
            </c:dLbl>
            <c:dLbl>
              <c:idx val="33"/>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7E2B-4128-ABFF-8869EFFDFB83}"/>
                </c:ext>
              </c:extLst>
            </c:dLbl>
            <c:dLbl>
              <c:idx val="34"/>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7E2B-4128-ABFF-8869EFFDFB83}"/>
                </c:ext>
              </c:extLst>
            </c:dLbl>
            <c:dLbl>
              <c:idx val="35"/>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7E2B-4128-ABFF-8869EFFDFB83}"/>
                </c:ext>
              </c:extLst>
            </c:dLbl>
            <c:dLbl>
              <c:idx val="36"/>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7E2B-4128-ABFF-8869EFFDFB83}"/>
                </c:ext>
              </c:extLst>
            </c:dLbl>
            <c:dLbl>
              <c:idx val="37"/>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D-7E2B-4128-ABFF-8869EFFDFB83}"/>
                </c:ext>
              </c:extLst>
            </c:dLbl>
            <c:dLbl>
              <c:idx val="38"/>
              <c:tx>
                <c:rich>
                  <a:bodyPr/>
                  <a:lstStyle/>
                  <a:p>
                    <a:endParaRPr lang="x-none"/>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E-7E2B-4128-ABFF-8869EFFDFB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strRef>
              <c:f>'4_menntun_framlag_nemanda'!$B$4:$B$42</c:f>
              <c:strCache>
                <c:ptCount val="39"/>
                <c:pt idx="0">
                  <c:v>Lúxemburg</c:v>
                </c:pt>
                <c:pt idx="1">
                  <c:v>Noregur</c:v>
                </c:pt>
                <c:pt idx="2">
                  <c:v>Ísland</c:v>
                </c:pt>
                <c:pt idx="3">
                  <c:v>Danmörk</c:v>
                </c:pt>
                <c:pt idx="4">
                  <c:v>Austurríki</c:v>
                </c:pt>
                <c:pt idx="5">
                  <c:v>Bandaríkin </c:v>
                </c:pt>
                <c:pt idx="6">
                  <c:v>Svíþjóð</c:v>
                </c:pt>
                <c:pt idx="7">
                  <c:v>S-Kórea</c:v>
                </c:pt>
                <c:pt idx="8">
                  <c:v>Belgía</c:v>
                </c:pt>
                <c:pt idx="9">
                  <c:v>Ítalía</c:v>
                </c:pt>
                <c:pt idx="10">
                  <c:v>Bretland</c:v>
                </c:pt>
                <c:pt idx="11">
                  <c:v>Þýskaland</c:v>
                </c:pt>
                <c:pt idx="12">
                  <c:v>Holland</c:v>
                </c:pt>
                <c:pt idx="13">
                  <c:v>Pólland</c:v>
                </c:pt>
                <c:pt idx="14">
                  <c:v>Kanada</c:v>
                </c:pt>
                <c:pt idx="15">
                  <c:v>Ástralía</c:v>
                </c:pt>
                <c:pt idx="16">
                  <c:v>Slóvenía</c:v>
                </c:pt>
                <c:pt idx="17">
                  <c:v>Finnland</c:v>
                </c:pt>
                <c:pt idx="18">
                  <c:v>OECD</c:v>
                </c:pt>
                <c:pt idx="19">
                  <c:v>ESB</c:v>
                </c:pt>
                <c:pt idx="20">
                  <c:v>Ísrael</c:v>
                </c:pt>
                <c:pt idx="21">
                  <c:v>Írland</c:v>
                </c:pt>
                <c:pt idx="22">
                  <c:v>Eistland</c:v>
                </c:pt>
                <c:pt idx="23">
                  <c:v>Frakkland</c:v>
                </c:pt>
                <c:pt idx="24">
                  <c:v>Portúgal</c:v>
                </c:pt>
                <c:pt idx="25">
                  <c:v>Slóvakíka</c:v>
                </c:pt>
                <c:pt idx="26">
                  <c:v>Spánn</c:v>
                </c:pt>
                <c:pt idx="27">
                  <c:v>Japan</c:v>
                </c:pt>
                <c:pt idx="28">
                  <c:v>Nýja Sjáland</c:v>
                </c:pt>
                <c:pt idx="29">
                  <c:v>Tékkland</c:v>
                </c:pt>
                <c:pt idx="30">
                  <c:v>Litháen</c:v>
                </c:pt>
                <c:pt idx="31">
                  <c:v>Króatía</c:v>
                </c:pt>
                <c:pt idx="32">
                  <c:v>Ungverjaland</c:v>
                </c:pt>
                <c:pt idx="33">
                  <c:v>Lettland</c:v>
                </c:pt>
                <c:pt idx="34">
                  <c:v>Chile</c:v>
                </c:pt>
                <c:pt idx="35">
                  <c:v>Búlgaría</c:v>
                </c:pt>
                <c:pt idx="36">
                  <c:v>Tyrkland</c:v>
                </c:pt>
                <c:pt idx="37">
                  <c:v>Rúmenía</c:v>
                </c:pt>
                <c:pt idx="38">
                  <c:v>Mexíkó</c:v>
                </c:pt>
              </c:strCache>
            </c:strRef>
          </c:xVal>
          <c:yVal>
            <c:numRef>
              <c:f>'4_menntun_framlag_nemanda'!$E$4:$E$42</c:f>
              <c:numCache>
                <c:formatCode>_(* #,##0_);_(* \(#,##0\);_(* "-"_);_(@_)</c:formatCode>
                <c:ptCount val="39"/>
                <c:pt idx="0">
                  <c:v>60264.470108027199</c:v>
                </c:pt>
                <c:pt idx="1">
                  <c:v>26298.630853058501</c:v>
                </c:pt>
                <c:pt idx="2">
                  <c:v>17018.586164778098</c:v>
                </c:pt>
                <c:pt idx="3">
                  <c:v>26781.0338675893</c:v>
                </c:pt>
                <c:pt idx="4">
                  <c:v>24205.987863979899</c:v>
                </c:pt>
                <c:pt idx="5">
                  <c:v>36274.318065562002</c:v>
                </c:pt>
                <c:pt idx="6">
                  <c:v>27764.655296793499</c:v>
                </c:pt>
                <c:pt idx="7">
                  <c:v>13572.557603921399</c:v>
                </c:pt>
                <c:pt idx="8">
                  <c:v>23027.430276280102</c:v>
                </c:pt>
                <c:pt idx="9">
                  <c:v>13716.696400844699</c:v>
                </c:pt>
                <c:pt idx="10">
                  <c:v>33573.921308885998</c:v>
                </c:pt>
                <c:pt idx="11">
                  <c:v>21962.859455350801</c:v>
                </c:pt>
                <c:pt idx="12">
                  <c:v>23863.6286131829</c:v>
                </c:pt>
                <c:pt idx="13">
                  <c:v>16104.1580635435</c:v>
                </c:pt>
                <c:pt idx="14">
                  <c:v>24406.255437370601</c:v>
                </c:pt>
                <c:pt idx="15">
                  <c:v>24836.9368715661</c:v>
                </c:pt>
                <c:pt idx="16">
                  <c:v>18532.6094652336</c:v>
                </c:pt>
                <c:pt idx="17">
                  <c:v>20443.854914317199</c:v>
                </c:pt>
                <c:pt idx="18">
                  <c:v>20498.806270000001</c:v>
                </c:pt>
                <c:pt idx="19">
                  <c:v>20026.595399999998</c:v>
                </c:pt>
                <c:pt idx="20">
                  <c:v>12238.8607279761</c:v>
                </c:pt>
                <c:pt idx="21">
                  <c:v>16700.370818504001</c:v>
                </c:pt>
                <c:pt idx="22">
                  <c:v>18967.203514808301</c:v>
                </c:pt>
                <c:pt idx="23">
                  <c:v>20457.987714922201</c:v>
                </c:pt>
                <c:pt idx="24">
                  <c:v>12252.116424953299</c:v>
                </c:pt>
                <c:pt idx="25">
                  <c:v>17114.4629148198</c:v>
                </c:pt>
                <c:pt idx="26">
                  <c:v>15654.037484876601</c:v>
                </c:pt>
                <c:pt idx="27">
                  <c:v>20517.993051772999</c:v>
                </c:pt>
                <c:pt idx="28">
                  <c:v>18081.8337064109</c:v>
                </c:pt>
                <c:pt idx="29">
                  <c:v>18074.1709840228</c:v>
                </c:pt>
                <c:pt idx="30">
                  <c:v>14230.827596110499</c:v>
                </c:pt>
                <c:pt idx="31">
                  <c:v>10894.4143177811</c:v>
                </c:pt>
                <c:pt idx="32">
                  <c:v>23591.468261387101</c:v>
                </c:pt>
                <c:pt idx="33">
                  <c:v>13591.2501520476</c:v>
                </c:pt>
                <c:pt idx="34">
                  <c:v>10718.4982901277</c:v>
                </c:pt>
                <c:pt idx="35">
                  <c:v>12305.3212735003</c:v>
                </c:pt>
                <c:pt idx="36">
                  <c:v>10657.2158245424</c:v>
                </c:pt>
                <c:pt idx="37">
                  <c:v>10137.273802149501</c:v>
                </c:pt>
                <c:pt idx="38">
                  <c:v>6093.4555432580701</c:v>
                </c:pt>
              </c:numCache>
            </c:numRef>
          </c:yVal>
          <c:smooth val="0"/>
          <c:extLst>
            <c:ext xmlns:c15="http://schemas.microsoft.com/office/drawing/2012/chart" uri="{02D57815-91ED-43cb-92C2-25804820EDAC}">
              <c15:datalabelsRange>
                <c15:f>'4_menntun_framlag_nemanda'!$F$4</c15:f>
                <c15:dlblRangeCache>
                  <c:ptCount val="1"/>
                </c15:dlblRangeCache>
              </c15:datalabelsRange>
            </c:ext>
            <c:ext xmlns:c16="http://schemas.microsoft.com/office/drawing/2014/chart" uri="{C3380CC4-5D6E-409C-BE32-E72D297353CC}">
              <c16:uniqueId val="{0000002F-7E2B-4128-ABFF-8869EFFDFB83}"/>
            </c:ext>
          </c:extLst>
        </c:ser>
        <c:dLbls>
          <c:showLegendKey val="0"/>
          <c:showVal val="0"/>
          <c:showCatName val="0"/>
          <c:showSerName val="0"/>
          <c:showPercent val="0"/>
          <c:showBubbleSize val="0"/>
        </c:dLbls>
        <c:axId val="1086423352"/>
        <c:axId val="1086422368"/>
      </c:scatterChart>
      <c:catAx>
        <c:axId val="1086423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086422368"/>
        <c:crosses val="autoZero"/>
        <c:auto val="1"/>
        <c:lblAlgn val="ctr"/>
        <c:lblOffset val="100"/>
        <c:noMultiLvlLbl val="0"/>
      </c:catAx>
      <c:valAx>
        <c:axId val="1086422368"/>
        <c:scaling>
          <c:orientation val="minMax"/>
          <c:max val="4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is-IS"/>
                  <a:t>USD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086423352"/>
        <c:crosses val="autoZero"/>
        <c:crossBetween val="between"/>
      </c:valAx>
      <c:spPr>
        <a:noFill/>
        <a:ln>
          <a:noFill/>
        </a:ln>
        <a:effectLst/>
      </c:spPr>
    </c:plotArea>
    <c:legend>
      <c:legendPos val="b"/>
      <c:layout>
        <c:manualLayout>
          <c:xMode val="edge"/>
          <c:yMode val="edge"/>
          <c:x val="0.27018453462547953"/>
          <c:y val="0.90650055237741067"/>
          <c:w val="0.45689588801399827"/>
          <c:h val="4.14064294542948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userShapes r:id="rId3"/>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b="1">
                <a:solidFill>
                  <a:sysClr val="windowText" lastClr="000000"/>
                </a:solidFill>
                <a:latin typeface="FiraGO SemiBold" panose="020B0603050000020004" pitchFamily="34" charset="0"/>
                <a:cs typeface="FiraGO SemiBold" panose="020B0603050000020004" pitchFamily="34" charset="0"/>
              </a:rPr>
              <a:t>Útgjöld til menntamála lækka í hlutfalli við landsframleiðslu í framreikningi</a:t>
            </a:r>
          </a:p>
        </c:rich>
      </c:tx>
      <c:layout>
        <c:manualLayout>
          <c:xMode val="edge"/>
          <c:yMode val="edge"/>
          <c:x val="1.4570689534702161E-5"/>
          <c:y val="1.6248418364468264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autoTitleDeleted val="0"/>
    <c:plotArea>
      <c:layout>
        <c:manualLayout>
          <c:layoutTarget val="inner"/>
          <c:xMode val="edge"/>
          <c:yMode val="edge"/>
          <c:x val="2.1748257920950607E-2"/>
          <c:y val="0.13190550646276805"/>
          <c:w val="0.96300531696326819"/>
          <c:h val="0.73817343917512712"/>
        </c:manualLayout>
      </c:layout>
      <c:lineChart>
        <c:grouping val="standard"/>
        <c:varyColors val="0"/>
        <c:ser>
          <c:idx val="6"/>
          <c:order val="0"/>
          <c:tx>
            <c:strRef>
              <c:f>'4_menntun_%_vlf'!$C$3</c:f>
              <c:strCache>
                <c:ptCount val="1"/>
                <c:pt idx="0">
                  <c:v>% af frumútgjöldum</c:v>
                </c:pt>
              </c:strCache>
            </c:strRef>
          </c:tx>
          <c:spPr>
            <a:ln w="28575" cap="rnd">
              <a:solidFill>
                <a:schemeClr val="accent1">
                  <a:lumMod val="60000"/>
                </a:schemeClr>
              </a:solidFill>
              <a:round/>
            </a:ln>
            <a:effectLst/>
          </c:spPr>
          <c:marker>
            <c:symbol val="none"/>
          </c:marker>
          <c:cat>
            <c:numRef>
              <c:f>'4_menntun_%_vlf'!$B$4:$B$34</c:f>
              <c:numCache>
                <c:formatCode>General</c:formatCode>
                <c:ptCount val="3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numCache>
            </c:numRef>
          </c:cat>
          <c:val>
            <c:numRef>
              <c:f>'4_menntun_%_vlf'!$C$4:$C$34</c:f>
              <c:numCache>
                <c:formatCode>0.0%</c:formatCode>
                <c:ptCount val="31"/>
                <c:pt idx="0">
                  <c:v>0.1709204212142437</c:v>
                </c:pt>
                <c:pt idx="1">
                  <c:v>0.16932856953858677</c:v>
                </c:pt>
                <c:pt idx="2">
                  <c:v>0.16587082674553907</c:v>
                </c:pt>
                <c:pt idx="3">
                  <c:v>0.16373902150128811</c:v>
                </c:pt>
                <c:pt idx="4">
                  <c:v>0.16065836800571248</c:v>
                </c:pt>
                <c:pt idx="5">
                  <c:v>0.15950592086530729</c:v>
                </c:pt>
                <c:pt idx="6">
                  <c:v>0.15810846861258762</c:v>
                </c:pt>
                <c:pt idx="7">
                  <c:v>0.15656774974782223</c:v>
                </c:pt>
                <c:pt idx="8">
                  <c:v>0.15469930423644415</c:v>
                </c:pt>
                <c:pt idx="9">
                  <c:v>0.15278397651951922</c:v>
                </c:pt>
                <c:pt idx="10">
                  <c:v>0.15099522950503602</c:v>
                </c:pt>
                <c:pt idx="11">
                  <c:v>0.14970781053413329</c:v>
                </c:pt>
                <c:pt idx="12">
                  <c:v>0.14838340757084206</c:v>
                </c:pt>
                <c:pt idx="13">
                  <c:v>0.1473968100389309</c:v>
                </c:pt>
                <c:pt idx="14">
                  <c:v>0.14640115768613415</c:v>
                </c:pt>
                <c:pt idx="15">
                  <c:v>0.14585418930382266</c:v>
                </c:pt>
                <c:pt idx="16">
                  <c:v>0.14541222748733645</c:v>
                </c:pt>
                <c:pt idx="17">
                  <c:v>0.14504889459902309</c:v>
                </c:pt>
                <c:pt idx="18">
                  <c:v>0.14461617023215731</c:v>
                </c:pt>
                <c:pt idx="19">
                  <c:v>0.14389585435453117</c:v>
                </c:pt>
                <c:pt idx="20">
                  <c:v>0.14315249319259363</c:v>
                </c:pt>
                <c:pt idx="21">
                  <c:v>0.14208424547754953</c:v>
                </c:pt>
                <c:pt idx="22">
                  <c:v>0.14160264021461422</c:v>
                </c:pt>
                <c:pt idx="23">
                  <c:v>0.14089092561495384</c:v>
                </c:pt>
                <c:pt idx="24">
                  <c:v>0.14017184232869404</c:v>
                </c:pt>
                <c:pt idx="25">
                  <c:v>0.13936357125648455</c:v>
                </c:pt>
                <c:pt idx="26">
                  <c:v>0.13842503066856021</c:v>
                </c:pt>
                <c:pt idx="27">
                  <c:v>0.13742121646181063</c:v>
                </c:pt>
                <c:pt idx="28">
                  <c:v>0.13632062286170407</c:v>
                </c:pt>
                <c:pt idx="29">
                  <c:v>0.13503107848669654</c:v>
                </c:pt>
                <c:pt idx="30">
                  <c:v>0.13365909133277676</c:v>
                </c:pt>
              </c:numCache>
            </c:numRef>
          </c:val>
          <c:smooth val="0"/>
          <c:extLst>
            <c:ext xmlns:c16="http://schemas.microsoft.com/office/drawing/2014/chart" uri="{C3380CC4-5D6E-409C-BE32-E72D297353CC}">
              <c16:uniqueId val="{00000002-7CAC-4C07-8CEF-63F8EAD2DDE0}"/>
            </c:ext>
          </c:extLst>
        </c:ser>
        <c:ser>
          <c:idx val="11"/>
          <c:order val="1"/>
          <c:tx>
            <c:strRef>
              <c:f>'4_menntun_%_vlf'!$D$3</c:f>
              <c:strCache>
                <c:ptCount val="1"/>
                <c:pt idx="0">
                  <c:v>% af VLF</c:v>
                </c:pt>
              </c:strCache>
            </c:strRef>
          </c:tx>
          <c:spPr>
            <a:ln w="28575" cap="rnd">
              <a:solidFill>
                <a:schemeClr val="accent6">
                  <a:lumMod val="60000"/>
                </a:schemeClr>
              </a:solidFill>
              <a:round/>
            </a:ln>
            <a:effectLst/>
          </c:spPr>
          <c:marker>
            <c:symbol val="none"/>
          </c:marker>
          <c:cat>
            <c:numRef>
              <c:f>'4_menntun_%_vlf'!$B$4:$B$34</c:f>
              <c:numCache>
                <c:formatCode>General</c:formatCode>
                <c:ptCount val="3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numCache>
            </c:numRef>
          </c:cat>
          <c:val>
            <c:numRef>
              <c:f>'4_menntun_%_vlf'!$D$4:$D$34</c:f>
              <c:numCache>
                <c:formatCode>0.0%</c:formatCode>
                <c:ptCount val="31"/>
                <c:pt idx="0">
                  <c:v>6.9147860721414309E-2</c:v>
                </c:pt>
                <c:pt idx="1">
                  <c:v>6.7390546155537981E-2</c:v>
                </c:pt>
                <c:pt idx="2">
                  <c:v>6.524419526070073E-2</c:v>
                </c:pt>
                <c:pt idx="3">
                  <c:v>6.3949444540271086E-2</c:v>
                </c:pt>
                <c:pt idx="4">
                  <c:v>6.2122175041038438E-2</c:v>
                </c:pt>
                <c:pt idx="5">
                  <c:v>6.1076925865015202E-2</c:v>
                </c:pt>
                <c:pt idx="6">
                  <c:v>6.0530432446599038E-2</c:v>
                </c:pt>
                <c:pt idx="7">
                  <c:v>5.9978086048820739E-2</c:v>
                </c:pt>
                <c:pt idx="8">
                  <c:v>5.9257333177831058E-2</c:v>
                </c:pt>
                <c:pt idx="9">
                  <c:v>5.8514158077700065E-2</c:v>
                </c:pt>
                <c:pt idx="10">
                  <c:v>5.785050733840362E-2</c:v>
                </c:pt>
                <c:pt idx="11">
                  <c:v>5.7385162545055185E-2</c:v>
                </c:pt>
                <c:pt idx="12">
                  <c:v>5.6905348799054643E-2</c:v>
                </c:pt>
                <c:pt idx="13">
                  <c:v>5.6584392251794888E-2</c:v>
                </c:pt>
                <c:pt idx="14">
                  <c:v>5.6249619151098107E-2</c:v>
                </c:pt>
                <c:pt idx="15">
                  <c:v>5.6088530957562367E-2</c:v>
                </c:pt>
                <c:pt idx="16">
                  <c:v>5.5996925216876624E-2</c:v>
                </c:pt>
                <c:pt idx="17">
                  <c:v>5.592004697904903E-2</c:v>
                </c:pt>
                <c:pt idx="18">
                  <c:v>5.5780281514204499E-2</c:v>
                </c:pt>
                <c:pt idx="19">
                  <c:v>5.5543571105304494E-2</c:v>
                </c:pt>
                <c:pt idx="20">
                  <c:v>5.5306004741735457E-2</c:v>
                </c:pt>
                <c:pt idx="21">
                  <c:v>5.4907810945750417E-2</c:v>
                </c:pt>
                <c:pt idx="22">
                  <c:v>5.4767974870053103E-2</c:v>
                </c:pt>
                <c:pt idx="23">
                  <c:v>5.4544685482625366E-2</c:v>
                </c:pt>
                <c:pt idx="24">
                  <c:v>5.4293515091723178E-2</c:v>
                </c:pt>
                <c:pt idx="25">
                  <c:v>5.4002406288926531E-2</c:v>
                </c:pt>
                <c:pt idx="26">
                  <c:v>5.3670946632969153E-2</c:v>
                </c:pt>
                <c:pt idx="27">
                  <c:v>5.3310703226133876E-2</c:v>
                </c:pt>
                <c:pt idx="28">
                  <c:v>5.2922194202960987E-2</c:v>
                </c:pt>
                <c:pt idx="29">
                  <c:v>5.2499517703009958E-2</c:v>
                </c:pt>
                <c:pt idx="30">
                  <c:v>5.2058872877395732E-2</c:v>
                </c:pt>
              </c:numCache>
            </c:numRef>
          </c:val>
          <c:smooth val="0"/>
          <c:extLst xmlns:c15="http://schemas.microsoft.com/office/drawing/2012/chart">
            <c:ext xmlns:c16="http://schemas.microsoft.com/office/drawing/2014/chart" uri="{C3380CC4-5D6E-409C-BE32-E72D297353CC}">
              <c16:uniqueId val="{00000005-7CAC-4C07-8CEF-63F8EAD2DDE0}"/>
            </c:ext>
          </c:extLst>
        </c:ser>
        <c:dLbls>
          <c:showLegendKey val="0"/>
          <c:showVal val="0"/>
          <c:showCatName val="0"/>
          <c:showSerName val="0"/>
          <c:showPercent val="0"/>
          <c:showBubbleSize val="0"/>
        </c:dLbls>
        <c:smooth val="0"/>
        <c:axId val="435020104"/>
        <c:axId val="435018792"/>
        <c:extLst/>
      </c:lineChart>
      <c:catAx>
        <c:axId val="43502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435018792"/>
        <c:crosses val="autoZero"/>
        <c:auto val="1"/>
        <c:lblAlgn val="ctr"/>
        <c:lblOffset val="100"/>
        <c:noMultiLvlLbl val="0"/>
      </c:catAx>
      <c:valAx>
        <c:axId val="435018792"/>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435020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ID4096"/>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FiraGO SemiBold" panose="020B0603050000020004" pitchFamily="34" charset="0"/>
                <a:ea typeface="+mn-ea"/>
                <a:cs typeface="FiraGO SemiBold" panose="020B0603050000020004" pitchFamily="34" charset="0"/>
              </a:defRPr>
            </a:pPr>
            <a:r>
              <a:rPr lang="en-US" sz="1000">
                <a:latin typeface="FiraGO SemiBold" panose="020B0603050000020004" pitchFamily="34" charset="0"/>
                <a:cs typeface="FiraGO SemiBold" panose="020B0603050000020004" pitchFamily="34" charset="0"/>
              </a:rPr>
              <a:t>Vaxtagjöld hins opinbera eru mikil miðað við skuldsetningu þess</a:t>
            </a:r>
          </a:p>
          <a:p>
            <a:pPr algn="l">
              <a:defRPr sz="1000">
                <a:latin typeface="FiraGO SemiBold" panose="020B0603050000020004" pitchFamily="34" charset="0"/>
                <a:cs typeface="FiraGO SemiBold" panose="020B0603050000020004" pitchFamily="34" charset="0"/>
              </a:defRPr>
            </a:pPr>
            <a:r>
              <a:rPr lang="en-US" sz="1000">
                <a:latin typeface="FiraGO Light" panose="020B0403050000020004" pitchFamily="34" charset="0"/>
                <a:cs typeface="FiraGO Light" panose="020B0403050000020004" pitchFamily="34" charset="0"/>
              </a:rPr>
              <a:t>Skuldir og vaxtagjöld ýmissa landa í Evrópu árið 2023</a:t>
            </a:r>
          </a:p>
        </c:rich>
      </c:tx>
      <c:layout>
        <c:manualLayout>
          <c:xMode val="edge"/>
          <c:yMode val="edge"/>
          <c:x val="6.4252832692105188E-2"/>
          <c:y val="1.675041876046901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scatterChart>
        <c:scatterStyle val="lineMarker"/>
        <c:varyColors val="0"/>
        <c:ser>
          <c:idx val="0"/>
          <c:order val="0"/>
          <c:tx>
            <c:strRef>
              <c:f>'4_Samband skulda og fjárm.k.'!$C$2</c:f>
              <c:strCache>
                <c:ptCount val="1"/>
                <c:pt idx="0">
                  <c:v>Vaxtagjöld</c:v>
                </c:pt>
              </c:strCache>
            </c:strRef>
          </c:tx>
          <c:spPr>
            <a:ln w="25400" cap="rnd">
              <a:noFill/>
              <a:round/>
            </a:ln>
            <a:effectLst/>
          </c:spPr>
          <c:marker>
            <c:symbol val="circle"/>
            <c:size val="5"/>
            <c:spPr>
              <a:solidFill>
                <a:schemeClr val="accent1"/>
              </a:solidFill>
              <a:ln w="9525">
                <a:solidFill>
                  <a:schemeClr val="accent1"/>
                </a:solidFill>
              </a:ln>
              <a:effectLst/>
            </c:spPr>
          </c:marker>
          <c:dPt>
            <c:idx val="28"/>
            <c:marker>
              <c:symbol val="circle"/>
              <c:size val="5"/>
              <c:spPr>
                <a:solidFill>
                  <a:srgbClr val="C75F93"/>
                </a:solidFill>
                <a:ln w="9525">
                  <a:solidFill>
                    <a:schemeClr val="accent1"/>
                  </a:solidFill>
                </a:ln>
                <a:effectLst/>
              </c:spPr>
            </c:marker>
            <c:bubble3D val="0"/>
            <c:extLst>
              <c:ext xmlns:c16="http://schemas.microsoft.com/office/drawing/2014/chart" uri="{C3380CC4-5D6E-409C-BE32-E72D297353CC}">
                <c16:uniqueId val="{00000002-B919-4DD8-82B7-B40B53B1C43F}"/>
              </c:ext>
            </c:extLst>
          </c:dPt>
          <c:trendline>
            <c:spPr>
              <a:ln w="19050" cap="rnd">
                <a:solidFill>
                  <a:schemeClr val="accent1"/>
                </a:solidFill>
                <a:prstDash val="sysDot"/>
              </a:ln>
              <a:effectLst/>
            </c:spPr>
            <c:trendlineType val="linear"/>
            <c:dispRSqr val="0"/>
            <c:dispEq val="0"/>
          </c:trendline>
          <c:xVal>
            <c:numRef>
              <c:f>'4_Samband skulda og fjárm.k.'!$B$3:$B$31</c:f>
              <c:numCache>
                <c:formatCode>General</c:formatCode>
                <c:ptCount val="29"/>
                <c:pt idx="0">
                  <c:v>25.5</c:v>
                </c:pt>
                <c:pt idx="1">
                  <c:v>20.2</c:v>
                </c:pt>
                <c:pt idx="2">
                  <c:v>22.9</c:v>
                </c:pt>
                <c:pt idx="3">
                  <c:v>37.299999999999997</c:v>
                </c:pt>
                <c:pt idx="4">
                  <c:v>33.6</c:v>
                </c:pt>
                <c:pt idx="5">
                  <c:v>43.3</c:v>
                </c:pt>
                <c:pt idx="6">
                  <c:v>45</c:v>
                </c:pt>
                <c:pt idx="7">
                  <c:v>45.1</c:v>
                </c:pt>
                <c:pt idx="8">
                  <c:v>31.5</c:v>
                </c:pt>
                <c:pt idx="9">
                  <c:v>62.9</c:v>
                </c:pt>
                <c:pt idx="10">
                  <c:v>44.3</c:v>
                </c:pt>
                <c:pt idx="11">
                  <c:v>47.4</c:v>
                </c:pt>
                <c:pt idx="12">
                  <c:v>77.7</c:v>
                </c:pt>
                <c:pt idx="13">
                  <c:v>68.400000000000006</c:v>
                </c:pt>
                <c:pt idx="14">
                  <c:v>56.1</c:v>
                </c:pt>
                <c:pt idx="15">
                  <c:v>77.099999999999994</c:v>
                </c:pt>
                <c:pt idx="16">
                  <c:v>42.4</c:v>
                </c:pt>
                <c:pt idx="17">
                  <c:v>73.599999999999994</c:v>
                </c:pt>
                <c:pt idx="18">
                  <c:v>61.8</c:v>
                </c:pt>
                <c:pt idx="19">
                  <c:v>109.9</c:v>
                </c:pt>
                <c:pt idx="20">
                  <c:v>48.9</c:v>
                </c:pt>
                <c:pt idx="21">
                  <c:v>105.2</c:v>
                </c:pt>
                <c:pt idx="22">
                  <c:v>49.6</c:v>
                </c:pt>
                <c:pt idx="23">
                  <c:v>97.9</c:v>
                </c:pt>
                <c:pt idx="24">
                  <c:v>105.1</c:v>
                </c:pt>
                <c:pt idx="25">
                  <c:v>167.5</c:v>
                </c:pt>
                <c:pt idx="26">
                  <c:v>134.80000000000001</c:v>
                </c:pt>
                <c:pt idx="27">
                  <c:v>73.400000000000006</c:v>
                </c:pt>
                <c:pt idx="28">
                  <c:v>62.2</c:v>
                </c:pt>
              </c:numCache>
            </c:numRef>
          </c:xVal>
          <c:yVal>
            <c:numRef>
              <c:f>'4_Samband skulda og fjárm.k.'!$C$3:$C$31</c:f>
              <c:numCache>
                <c:formatCode>General</c:formatCode>
                <c:ptCount val="29"/>
                <c:pt idx="0">
                  <c:v>0.3</c:v>
                </c:pt>
                <c:pt idx="1">
                  <c:v>0.4</c:v>
                </c:pt>
                <c:pt idx="2">
                  <c:v>0.5</c:v>
                </c:pt>
                <c:pt idx="3">
                  <c:v>0.6</c:v>
                </c:pt>
                <c:pt idx="4">
                  <c:v>0.7</c:v>
                </c:pt>
                <c:pt idx="5">
                  <c:v>0.7</c:v>
                </c:pt>
                <c:pt idx="6">
                  <c:v>0.7</c:v>
                </c:pt>
                <c:pt idx="7">
                  <c:v>0.7</c:v>
                </c:pt>
                <c:pt idx="8">
                  <c:v>0.7</c:v>
                </c:pt>
                <c:pt idx="9">
                  <c:v>0.9</c:v>
                </c:pt>
                <c:pt idx="10">
                  <c:v>0.9</c:v>
                </c:pt>
                <c:pt idx="11">
                  <c:v>1</c:v>
                </c:pt>
                <c:pt idx="12">
                  <c:v>1.2</c:v>
                </c:pt>
                <c:pt idx="13">
                  <c:v>1.2</c:v>
                </c:pt>
                <c:pt idx="14">
                  <c:v>1.2</c:v>
                </c:pt>
                <c:pt idx="15">
                  <c:v>1.2</c:v>
                </c:pt>
                <c:pt idx="16">
                  <c:v>1.3</c:v>
                </c:pt>
                <c:pt idx="17">
                  <c:v>1.3</c:v>
                </c:pt>
                <c:pt idx="18">
                  <c:v>1.7</c:v>
                </c:pt>
                <c:pt idx="19">
                  <c:v>1.9</c:v>
                </c:pt>
                <c:pt idx="20">
                  <c:v>1.9</c:v>
                </c:pt>
                <c:pt idx="21">
                  <c:v>2</c:v>
                </c:pt>
                <c:pt idx="22">
                  <c:v>2.1</c:v>
                </c:pt>
                <c:pt idx="23">
                  <c:v>2.1</c:v>
                </c:pt>
                <c:pt idx="24">
                  <c:v>2.4</c:v>
                </c:pt>
                <c:pt idx="25">
                  <c:v>3.4</c:v>
                </c:pt>
                <c:pt idx="26">
                  <c:v>3.7</c:v>
                </c:pt>
                <c:pt idx="27">
                  <c:v>4.7</c:v>
                </c:pt>
                <c:pt idx="28">
                  <c:v>5</c:v>
                </c:pt>
              </c:numCache>
            </c:numRef>
          </c:yVal>
          <c:smooth val="0"/>
          <c:extLst>
            <c:ext xmlns:c16="http://schemas.microsoft.com/office/drawing/2014/chart" uri="{C3380CC4-5D6E-409C-BE32-E72D297353CC}">
              <c16:uniqueId val="{00000001-6A5F-48EC-A307-857E562B7E31}"/>
            </c:ext>
          </c:extLst>
        </c:ser>
        <c:dLbls>
          <c:showLegendKey val="0"/>
          <c:showVal val="0"/>
          <c:showCatName val="0"/>
          <c:showSerName val="0"/>
          <c:showPercent val="0"/>
          <c:showBubbleSize val="0"/>
        </c:dLbls>
        <c:axId val="1098237920"/>
        <c:axId val="37487247"/>
      </c:scatterChart>
      <c:valAx>
        <c:axId val="10982379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r>
                  <a:rPr lang="is-IS">
                    <a:latin typeface="FiraGO Light" panose="020B0403050000020004" pitchFamily="34" charset="0"/>
                    <a:cs typeface="FiraGO Light" panose="020B0403050000020004" pitchFamily="34" charset="0"/>
                  </a:rPr>
                  <a:t>Skuldir,</a:t>
                </a:r>
                <a:r>
                  <a:rPr lang="is-IS" baseline="0">
                    <a:latin typeface="FiraGO Light" panose="020B0403050000020004" pitchFamily="34" charset="0"/>
                    <a:cs typeface="FiraGO Light" panose="020B0403050000020004" pitchFamily="34" charset="0"/>
                  </a:rPr>
                  <a:t> % af VLF</a:t>
                </a:r>
                <a:endParaRPr lang="is-IS">
                  <a:latin typeface="FiraGO Light" panose="020B0403050000020004" pitchFamily="34" charset="0"/>
                  <a:cs typeface="FiraGO Light" panose="020B0403050000020004" pitchFamily="34"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37487247"/>
        <c:crosses val="autoZero"/>
        <c:crossBetween val="midCat"/>
      </c:valAx>
      <c:valAx>
        <c:axId val="374872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r>
                  <a:rPr lang="is-IS">
                    <a:latin typeface="FiraGO Light" panose="020B0403050000020004" pitchFamily="34" charset="0"/>
                    <a:cs typeface="FiraGO Light" panose="020B0403050000020004" pitchFamily="34" charset="0"/>
                  </a:rPr>
                  <a:t>Vaxtagjöld,</a:t>
                </a:r>
                <a:r>
                  <a:rPr lang="is-IS" baseline="0">
                    <a:latin typeface="FiraGO Light" panose="020B0403050000020004" pitchFamily="34" charset="0"/>
                    <a:cs typeface="FiraGO Light" panose="020B0403050000020004" pitchFamily="34" charset="0"/>
                  </a:rPr>
                  <a:t> % af VLF</a:t>
                </a:r>
                <a:endParaRPr lang="is-IS">
                  <a:latin typeface="FiraGO Light" panose="020B0403050000020004" pitchFamily="34" charset="0"/>
                  <a:cs typeface="FiraGO Light" panose="020B0403050000020004"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098237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FiraGO SemiBold" panose="020B0603050000020004" pitchFamily="34" charset="0"/>
                <a:ea typeface="+mn-ea"/>
                <a:cs typeface="FiraGO SemiBold" panose="020B0603050000020004" pitchFamily="34" charset="0"/>
              </a:defRPr>
            </a:pPr>
            <a:r>
              <a:rPr lang="en-US" sz="1000">
                <a:latin typeface="FiraGO SemiBold" panose="020B0603050000020004" pitchFamily="34" charset="0"/>
                <a:cs typeface="FiraGO SemiBold" panose="020B0603050000020004" pitchFamily="34" charset="0"/>
              </a:rPr>
              <a:t>Fjármagnskostnaður</a:t>
            </a:r>
            <a:r>
              <a:rPr lang="en-US" sz="1000" baseline="0">
                <a:latin typeface="FiraGO SemiBold" panose="020B0603050000020004" pitchFamily="34" charset="0"/>
                <a:cs typeface="FiraGO SemiBold" panose="020B0603050000020004" pitchFamily="34" charset="0"/>
              </a:rPr>
              <a:t> á hverja einingu skuklda er mestur á Íslandi</a:t>
            </a:r>
            <a:endParaRPr lang="en-US" sz="1000">
              <a:latin typeface="FiraGO SemiBold" panose="020B0603050000020004" pitchFamily="34" charset="0"/>
              <a:cs typeface="FiraGO SemiBold" panose="020B0603050000020004" pitchFamily="34" charset="0"/>
            </a:endParaRPr>
          </a:p>
        </c:rich>
      </c:tx>
      <c:layout>
        <c:manualLayout>
          <c:xMode val="edge"/>
          <c:yMode val="edge"/>
          <c:x val="5.357707571233291E-2"/>
          <c:y val="2.657807308970099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lineChart>
        <c:grouping val="standard"/>
        <c:varyColors val="0"/>
        <c:ser>
          <c:idx val="0"/>
          <c:order val="0"/>
          <c:tx>
            <c:strRef>
              <c:f>'4_Vaxtagjöld-skuldir'!$B$4</c:f>
              <c:strCache>
                <c:ptCount val="1"/>
                <c:pt idx="0">
                  <c:v>Vaxtagjöld/skuldir</c:v>
                </c:pt>
              </c:strCache>
            </c:strRef>
          </c:tx>
          <c:spPr>
            <a:ln w="28575" cap="rnd">
              <a:noFill/>
              <a:round/>
            </a:ln>
            <a:effectLst/>
          </c:spPr>
          <c:marker>
            <c:symbol val="circle"/>
            <c:size val="5"/>
            <c:spPr>
              <a:solidFill>
                <a:schemeClr val="accent1"/>
              </a:solidFill>
              <a:ln w="9525">
                <a:solidFill>
                  <a:schemeClr val="accent1"/>
                </a:solidFill>
              </a:ln>
              <a:effectLst/>
            </c:spPr>
          </c:marker>
          <c:cat>
            <c:strRef>
              <c:f>'4_Vaxtagjöld-skuldir'!$A$5:$A$33</c:f>
              <c:strCache>
                <c:ptCount val="29"/>
                <c:pt idx="0">
                  <c:v>Lúxemborg</c:v>
                </c:pt>
                <c:pt idx="1">
                  <c:v>Þýskaland</c:v>
                </c:pt>
                <c:pt idx="2">
                  <c:v>Austurríki</c:v>
                </c:pt>
                <c:pt idx="3">
                  <c:v>Holland</c:v>
                </c:pt>
                <c:pt idx="4">
                  <c:v>Lettland</c:v>
                </c:pt>
                <c:pt idx="5">
                  <c:v>Finnland</c:v>
                </c:pt>
                <c:pt idx="6">
                  <c:v>Litháen</c:v>
                </c:pt>
                <c:pt idx="7">
                  <c:v>Írland</c:v>
                </c:pt>
                <c:pt idx="8">
                  <c:v>Frakkland</c:v>
                </c:pt>
                <c:pt idx="9">
                  <c:v>Slóvenía</c:v>
                </c:pt>
                <c:pt idx="10">
                  <c:v>Kýpur</c:v>
                </c:pt>
                <c:pt idx="11">
                  <c:v>Belgía</c:v>
                </c:pt>
                <c:pt idx="12">
                  <c:v>Eistland</c:v>
                </c:pt>
                <c:pt idx="13">
                  <c:v>Grikkland</c:v>
                </c:pt>
                <c:pt idx="14">
                  <c:v>Noregur</c:v>
                </c:pt>
                <c:pt idx="15">
                  <c:v>Danmörk</c:v>
                </c:pt>
                <c:pt idx="16">
                  <c:v>Malta</c:v>
                </c:pt>
                <c:pt idx="17">
                  <c:v>Slóvakía</c:v>
                </c:pt>
                <c:pt idx="18">
                  <c:v>Portúgal</c:v>
                </c:pt>
                <c:pt idx="19">
                  <c:v>Búlgaría</c:v>
                </c:pt>
                <c:pt idx="20">
                  <c:v>Svíþjóð</c:v>
                </c:pt>
                <c:pt idx="21">
                  <c:v>Spánn</c:v>
                </c:pt>
                <c:pt idx="22">
                  <c:v>Ítalía</c:v>
                </c:pt>
                <c:pt idx="23">
                  <c:v>Króatía</c:v>
                </c:pt>
                <c:pt idx="24">
                  <c:v>Tékkland</c:v>
                </c:pt>
                <c:pt idx="25">
                  <c:v>Rúmenía</c:v>
                </c:pt>
                <c:pt idx="26">
                  <c:v>Pólland</c:v>
                </c:pt>
                <c:pt idx="27">
                  <c:v>Ungverjaland</c:v>
                </c:pt>
                <c:pt idx="28">
                  <c:v>Ísland</c:v>
                </c:pt>
              </c:strCache>
            </c:strRef>
          </c:cat>
          <c:val>
            <c:numRef>
              <c:f>'4_Vaxtagjöld-skuldir'!$B$5:$B$33</c:f>
              <c:numCache>
                <c:formatCode>0.0%</c:formatCode>
                <c:ptCount val="29"/>
                <c:pt idx="0">
                  <c:v>1.1764705882352941E-2</c:v>
                </c:pt>
                <c:pt idx="1">
                  <c:v>1.4308426073131956E-2</c:v>
                </c:pt>
                <c:pt idx="2">
                  <c:v>1.5444015444015443E-2</c:v>
                </c:pt>
                <c:pt idx="3">
                  <c:v>1.5521064301552106E-2</c:v>
                </c:pt>
                <c:pt idx="4">
                  <c:v>1.5555555555555555E-2</c:v>
                </c:pt>
                <c:pt idx="5">
                  <c:v>1.556420233463035E-2</c:v>
                </c:pt>
                <c:pt idx="6">
                  <c:v>1.6085790884718499E-2</c:v>
                </c:pt>
                <c:pt idx="7">
                  <c:v>1.6166281755196306E-2</c:v>
                </c:pt>
                <c:pt idx="8">
                  <c:v>1.7288444040036394E-2</c:v>
                </c:pt>
                <c:pt idx="9">
                  <c:v>1.7543859649122806E-2</c:v>
                </c:pt>
                <c:pt idx="10">
                  <c:v>1.7663043478260872E-2</c:v>
                </c:pt>
                <c:pt idx="11">
                  <c:v>1.9011406844106463E-2</c:v>
                </c:pt>
                <c:pt idx="12">
                  <c:v>1.9801980198019802E-2</c:v>
                </c:pt>
                <c:pt idx="13">
                  <c:v>2.0298507462686566E-2</c:v>
                </c:pt>
                <c:pt idx="14">
                  <c:v>2.031602708803612E-2</c:v>
                </c:pt>
                <c:pt idx="15">
                  <c:v>2.0833333333333332E-2</c:v>
                </c:pt>
                <c:pt idx="16">
                  <c:v>2.1097046413502109E-2</c:v>
                </c:pt>
                <c:pt idx="17">
                  <c:v>2.1390374331550801E-2</c:v>
                </c:pt>
                <c:pt idx="18">
                  <c:v>2.1450459652706845E-2</c:v>
                </c:pt>
                <c:pt idx="19">
                  <c:v>2.1834061135371181E-2</c:v>
                </c:pt>
                <c:pt idx="20">
                  <c:v>2.222222222222222E-2</c:v>
                </c:pt>
                <c:pt idx="21">
                  <c:v>2.2835394862036156E-2</c:v>
                </c:pt>
                <c:pt idx="22">
                  <c:v>2.7448071216617211E-2</c:v>
                </c:pt>
                <c:pt idx="23">
                  <c:v>2.7508090614886731E-2</c:v>
                </c:pt>
                <c:pt idx="24">
                  <c:v>3.066037735849057E-2</c:v>
                </c:pt>
                <c:pt idx="25">
                  <c:v>3.8854805725971372E-2</c:v>
                </c:pt>
                <c:pt idx="26">
                  <c:v>4.2338709677419359E-2</c:v>
                </c:pt>
                <c:pt idx="27">
                  <c:v>6.4032697547683926E-2</c:v>
                </c:pt>
                <c:pt idx="28">
                  <c:v>8.0385852090032156E-2</c:v>
                </c:pt>
              </c:numCache>
            </c:numRef>
          </c:val>
          <c:smooth val="0"/>
          <c:extLst>
            <c:ext xmlns:c16="http://schemas.microsoft.com/office/drawing/2014/chart" uri="{C3380CC4-5D6E-409C-BE32-E72D297353CC}">
              <c16:uniqueId val="{00000000-1958-4EDC-8AC2-D3D0FBA859E4}"/>
            </c:ext>
          </c:extLst>
        </c:ser>
        <c:dLbls>
          <c:showLegendKey val="0"/>
          <c:showVal val="0"/>
          <c:showCatName val="0"/>
          <c:showSerName val="0"/>
          <c:showPercent val="0"/>
          <c:showBubbleSize val="0"/>
        </c:dLbls>
        <c:marker val="1"/>
        <c:smooth val="0"/>
        <c:axId val="1391696992"/>
        <c:axId val="1523499440"/>
      </c:lineChart>
      <c:catAx>
        <c:axId val="139169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523499440"/>
        <c:crosses val="autoZero"/>
        <c:auto val="1"/>
        <c:lblAlgn val="ctr"/>
        <c:lblOffset val="100"/>
        <c:noMultiLvlLbl val="0"/>
      </c:catAx>
      <c:valAx>
        <c:axId val="1523499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iraGO Light" panose="020B0403050000020004" pitchFamily="34" charset="0"/>
                <a:ea typeface="+mn-ea"/>
                <a:cs typeface="FiraGO Light" panose="020B0403050000020004" pitchFamily="34" charset="0"/>
              </a:defRPr>
            </a:pPr>
            <a:endParaRPr lang="LID4096"/>
          </a:p>
        </c:txPr>
        <c:crossAx val="1391696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Barneignum fækkar enn</a:t>
            </a:r>
          </a:p>
          <a:p>
            <a:pPr algn="l">
              <a:defRPr>
                <a:latin typeface="FiraGO SemiBold" panose="020B0603050000020004" pitchFamily="34" charset="0"/>
                <a:cs typeface="FiraGO SemiBold" panose="020B0603050000020004" pitchFamily="34" charset="0"/>
              </a:defRPr>
            </a:pPr>
            <a:endParaRPr lang="is-IS" sz="1000"/>
          </a:p>
          <a:p>
            <a:pPr algn="l">
              <a:defRPr>
                <a:latin typeface="FiraGO SemiBold" panose="020B0603050000020004" pitchFamily="34" charset="0"/>
                <a:cs typeface="FiraGO SemiBold" panose="020B0603050000020004" pitchFamily="34" charset="0"/>
              </a:defRPr>
            </a:pPr>
            <a:r>
              <a:rPr lang="is-IS" sz="800">
                <a:latin typeface="FiraGO Light" panose="020B0403050000020004" pitchFamily="34" charset="0"/>
                <a:cs typeface="FiraGO Light" panose="020B0403050000020004" pitchFamily="34" charset="0"/>
              </a:rPr>
              <a:t>Meðalfjöldi barna á ævi hverrar konu</a:t>
            </a:r>
          </a:p>
        </c:rich>
      </c:tx>
      <c:layout>
        <c:manualLayout>
          <c:xMode val="edge"/>
          <c:yMode val="edge"/>
          <c:x val="3.7331709814448391E-3"/>
          <c:y val="1.6327894580187782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9.1978765724229403E-2"/>
          <c:y val="0.4126484833725681"/>
          <c:w val="0.8856592959653512"/>
          <c:h val="0.33778553454014126"/>
        </c:manualLayout>
      </c:layout>
      <c:areaChart>
        <c:grouping val="standard"/>
        <c:varyColors val="0"/>
        <c:ser>
          <c:idx val="3"/>
          <c:order val="0"/>
          <c:tx>
            <c:strRef>
              <c:f>'1_fæðingartíðni_alþj'!$A$5</c:f>
              <c:strCache>
                <c:ptCount val="1"/>
                <c:pt idx="0">
                  <c:v>Helmingur OECD-ríkja á þessu bili</c:v>
                </c:pt>
              </c:strCache>
            </c:strRef>
          </c:tx>
          <c:spPr>
            <a:solidFill>
              <a:sysClr val="window" lastClr="FFFFFF">
                <a:lumMod val="85000"/>
              </a:sysClr>
            </a:solidFill>
            <a:ln>
              <a:noFill/>
            </a:ln>
            <a:effectLst/>
          </c:spPr>
          <c:cat>
            <c:numRef>
              <c:f>'1_fæðingartíðni_alþj'!$B$2:$BC$2</c:f>
              <c:numCache>
                <c:formatCode>General</c:formatCode>
                <c:ptCount val="5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numCache>
            </c:numRef>
          </c:cat>
          <c:val>
            <c:numRef>
              <c:f>'1_fæðingartíðni_alþj'!$B$5:$BC$5</c:f>
              <c:numCache>
                <c:formatCode>0.0</c:formatCode>
                <c:ptCount val="54"/>
                <c:pt idx="0">
                  <c:v>1.8887499999999999</c:v>
                </c:pt>
                <c:pt idx="1">
                  <c:v>1.9217499999999998</c:v>
                </c:pt>
                <c:pt idx="2">
                  <c:v>1.8852499999999999</c:v>
                </c:pt>
                <c:pt idx="3">
                  <c:v>1.873</c:v>
                </c:pt>
                <c:pt idx="4">
                  <c:v>1.8805000000000001</c:v>
                </c:pt>
                <c:pt idx="5">
                  <c:v>1.8612500000000001</c:v>
                </c:pt>
                <c:pt idx="6">
                  <c:v>1.9089999999999998</c:v>
                </c:pt>
                <c:pt idx="7">
                  <c:v>1.9797500000000001</c:v>
                </c:pt>
                <c:pt idx="8">
                  <c:v>2.0095000000000001</c:v>
                </c:pt>
                <c:pt idx="9">
                  <c:v>1.9804999999999999</c:v>
                </c:pt>
                <c:pt idx="10">
                  <c:v>1.9472499999999999</c:v>
                </c:pt>
                <c:pt idx="11">
                  <c:v>1.9095</c:v>
                </c:pt>
                <c:pt idx="12">
                  <c:v>1.9075</c:v>
                </c:pt>
                <c:pt idx="13">
                  <c:v>1.8747500000000001</c:v>
                </c:pt>
                <c:pt idx="14">
                  <c:v>1.849</c:v>
                </c:pt>
                <c:pt idx="15">
                  <c:v>1.80975</c:v>
                </c:pt>
                <c:pt idx="16">
                  <c:v>1.7989999999999999</c:v>
                </c:pt>
                <c:pt idx="17">
                  <c:v>1.75675</c:v>
                </c:pt>
                <c:pt idx="18">
                  <c:v>1.7255</c:v>
                </c:pt>
                <c:pt idx="19">
                  <c:v>1.7075</c:v>
                </c:pt>
                <c:pt idx="20">
                  <c:v>1.6935</c:v>
                </c:pt>
                <c:pt idx="21">
                  <c:v>1.6932499999999999</c:v>
                </c:pt>
                <c:pt idx="22">
                  <c:v>1.6879999999999999</c:v>
                </c:pt>
                <c:pt idx="23">
                  <c:v>1.6857500000000001</c:v>
                </c:pt>
                <c:pt idx="24">
                  <c:v>1.679</c:v>
                </c:pt>
                <c:pt idx="25">
                  <c:v>1.6755</c:v>
                </c:pt>
                <c:pt idx="26">
                  <c:v>1.673</c:v>
                </c:pt>
                <c:pt idx="27">
                  <c:v>1.67825</c:v>
                </c:pt>
                <c:pt idx="28">
                  <c:v>1.68025</c:v>
                </c:pt>
                <c:pt idx="29">
                  <c:v>1.68025</c:v>
                </c:pt>
                <c:pt idx="30">
                  <c:v>1.68025</c:v>
                </c:pt>
                <c:pt idx="31">
                  <c:v>1.67875</c:v>
                </c:pt>
                <c:pt idx="32">
                  <c:v>1.6859999999999999</c:v>
                </c:pt>
                <c:pt idx="33">
                  <c:v>1.6819999999999999</c:v>
                </c:pt>
                <c:pt idx="34">
                  <c:v>1.6844999999999999</c:v>
                </c:pt>
                <c:pt idx="35">
                  <c:v>1.6835</c:v>
                </c:pt>
                <c:pt idx="36">
                  <c:v>1.68475</c:v>
                </c:pt>
                <c:pt idx="37">
                  <c:v>1.6852499999999999</c:v>
                </c:pt>
                <c:pt idx="38">
                  <c:v>1.6779999999999999</c:v>
                </c:pt>
                <c:pt idx="39">
                  <c:v>1.679</c:v>
                </c:pt>
                <c:pt idx="40">
                  <c:v>1.679</c:v>
                </c:pt>
                <c:pt idx="41">
                  <c:v>1.6819999999999999</c:v>
                </c:pt>
                <c:pt idx="42">
                  <c:v>1.6819999999999999</c:v>
                </c:pt>
                <c:pt idx="43">
                  <c:v>1.68475</c:v>
                </c:pt>
                <c:pt idx="44">
                  <c:v>1.6870000000000001</c:v>
                </c:pt>
                <c:pt idx="45">
                  <c:v>1.6879999999999999</c:v>
                </c:pt>
                <c:pt idx="46">
                  <c:v>1.68675</c:v>
                </c:pt>
                <c:pt idx="47">
                  <c:v>1.6877500000000001</c:v>
                </c:pt>
                <c:pt idx="48">
                  <c:v>1.6850000000000001</c:v>
                </c:pt>
                <c:pt idx="49">
                  <c:v>1.6857500000000001</c:v>
                </c:pt>
                <c:pt idx="50">
                  <c:v>1.68675</c:v>
                </c:pt>
                <c:pt idx="51">
                  <c:v>1.6872500000000001</c:v>
                </c:pt>
                <c:pt idx="52">
                  <c:v>1.6864999999999999</c:v>
                </c:pt>
                <c:pt idx="53">
                  <c:v>1.6897500000000001</c:v>
                </c:pt>
              </c:numCache>
            </c:numRef>
          </c:val>
          <c:extLst>
            <c:ext xmlns:c16="http://schemas.microsoft.com/office/drawing/2014/chart" uri="{C3380CC4-5D6E-409C-BE32-E72D297353CC}">
              <c16:uniqueId val="{00000008-AAA8-429C-A67C-FB910B321905}"/>
            </c:ext>
          </c:extLst>
        </c:ser>
        <c:ser>
          <c:idx val="0"/>
          <c:order val="2"/>
          <c:tx>
            <c:strRef>
              <c:f>'1_fæðingartíðni_alþj'!$A$4</c:f>
              <c:strCache>
                <c:ptCount val="1"/>
              </c:strCache>
            </c:strRef>
          </c:tx>
          <c:spPr>
            <a:solidFill>
              <a:sysClr val="window" lastClr="FFFFFF"/>
            </a:solidFill>
            <a:ln>
              <a:noFill/>
            </a:ln>
            <a:effectLst/>
          </c:spPr>
          <c:cat>
            <c:numRef>
              <c:f>'1_fæðingartíðni_alþj'!$B$2:$BC$2</c:f>
              <c:numCache>
                <c:formatCode>General</c:formatCode>
                <c:ptCount val="5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numCache>
            </c:numRef>
          </c:cat>
          <c:val>
            <c:numRef>
              <c:f>'1_fæðingartíðni_alþj'!$B$4:$BC$4</c:f>
              <c:numCache>
                <c:formatCode>0.0</c:formatCode>
                <c:ptCount val="54"/>
                <c:pt idx="0">
                  <c:v>1.35975</c:v>
                </c:pt>
                <c:pt idx="1">
                  <c:v>1.3162499999999999</c:v>
                </c:pt>
                <c:pt idx="2">
                  <c:v>1.3062499999999999</c:v>
                </c:pt>
                <c:pt idx="3">
                  <c:v>1.2995000000000001</c:v>
                </c:pt>
                <c:pt idx="4">
                  <c:v>1.3215000000000001</c:v>
                </c:pt>
                <c:pt idx="5">
                  <c:v>1.3414999999999999</c:v>
                </c:pt>
                <c:pt idx="6">
                  <c:v>1.3634999999999999</c:v>
                </c:pt>
                <c:pt idx="7">
                  <c:v>1.3872499999999999</c:v>
                </c:pt>
                <c:pt idx="8">
                  <c:v>1.4455</c:v>
                </c:pt>
                <c:pt idx="9">
                  <c:v>1.4510000000000001</c:v>
                </c:pt>
                <c:pt idx="10">
                  <c:v>1.4375</c:v>
                </c:pt>
                <c:pt idx="11">
                  <c:v>1.43225</c:v>
                </c:pt>
                <c:pt idx="12">
                  <c:v>1.4277500000000001</c:v>
                </c:pt>
                <c:pt idx="13">
                  <c:v>1.4297500000000001</c:v>
                </c:pt>
                <c:pt idx="14">
                  <c:v>1.4655</c:v>
                </c:pt>
                <c:pt idx="15">
                  <c:v>1.47075</c:v>
                </c:pt>
                <c:pt idx="16">
                  <c:v>1.526</c:v>
                </c:pt>
                <c:pt idx="17">
                  <c:v>1.5179999999999998</c:v>
                </c:pt>
                <c:pt idx="18">
                  <c:v>1.48275</c:v>
                </c:pt>
                <c:pt idx="19">
                  <c:v>1.4552499999999999</c:v>
                </c:pt>
                <c:pt idx="20">
                  <c:v>1.45425</c:v>
                </c:pt>
                <c:pt idx="21">
                  <c:v>1.46475</c:v>
                </c:pt>
                <c:pt idx="22">
                  <c:v>1.468</c:v>
                </c:pt>
                <c:pt idx="23">
                  <c:v>1.4717500000000001</c:v>
                </c:pt>
                <c:pt idx="24">
                  <c:v>1.47675</c:v>
                </c:pt>
                <c:pt idx="25">
                  <c:v>1.4850000000000001</c:v>
                </c:pt>
                <c:pt idx="26">
                  <c:v>1.4875</c:v>
                </c:pt>
                <c:pt idx="27">
                  <c:v>1.492</c:v>
                </c:pt>
                <c:pt idx="28">
                  <c:v>1.496</c:v>
                </c:pt>
                <c:pt idx="29">
                  <c:v>1.5024999999999999</c:v>
                </c:pt>
                <c:pt idx="30">
                  <c:v>1.5065</c:v>
                </c:pt>
                <c:pt idx="31">
                  <c:v>1.5114999999999998</c:v>
                </c:pt>
                <c:pt idx="32">
                  <c:v>1.51525</c:v>
                </c:pt>
                <c:pt idx="33">
                  <c:v>1.51325</c:v>
                </c:pt>
                <c:pt idx="34">
                  <c:v>1.5185</c:v>
                </c:pt>
                <c:pt idx="35">
                  <c:v>1.5209999999999999</c:v>
                </c:pt>
                <c:pt idx="36">
                  <c:v>1.5214999999999999</c:v>
                </c:pt>
                <c:pt idx="37">
                  <c:v>1.5242499999999999</c:v>
                </c:pt>
                <c:pt idx="38">
                  <c:v>1.5265</c:v>
                </c:pt>
                <c:pt idx="39">
                  <c:v>1.52525</c:v>
                </c:pt>
                <c:pt idx="40">
                  <c:v>1.5254999999999999</c:v>
                </c:pt>
                <c:pt idx="41">
                  <c:v>1.5337499999999999</c:v>
                </c:pt>
                <c:pt idx="42">
                  <c:v>1.5322499999999999</c:v>
                </c:pt>
                <c:pt idx="43">
                  <c:v>1.5327500000000001</c:v>
                </c:pt>
                <c:pt idx="44">
                  <c:v>1.5369999999999999</c:v>
                </c:pt>
                <c:pt idx="45">
                  <c:v>1.5387500000000001</c:v>
                </c:pt>
                <c:pt idx="46">
                  <c:v>1.542</c:v>
                </c:pt>
                <c:pt idx="47">
                  <c:v>1.5449999999999999</c:v>
                </c:pt>
                <c:pt idx="48">
                  <c:v>1.5449999999999999</c:v>
                </c:pt>
                <c:pt idx="49">
                  <c:v>1.5505</c:v>
                </c:pt>
                <c:pt idx="50">
                  <c:v>1.5494999999999999</c:v>
                </c:pt>
                <c:pt idx="51">
                  <c:v>1.54575</c:v>
                </c:pt>
                <c:pt idx="52">
                  <c:v>1.5535000000000001</c:v>
                </c:pt>
                <c:pt idx="53">
                  <c:v>1.55525</c:v>
                </c:pt>
              </c:numCache>
            </c:numRef>
          </c:val>
          <c:extLst>
            <c:ext xmlns:c16="http://schemas.microsoft.com/office/drawing/2014/chart" uri="{C3380CC4-5D6E-409C-BE32-E72D297353CC}">
              <c16:uniqueId val="{00000006-AAA8-429C-A67C-FB910B321905}"/>
            </c:ext>
          </c:extLst>
        </c:ser>
        <c:dLbls>
          <c:showLegendKey val="0"/>
          <c:showVal val="0"/>
          <c:showCatName val="0"/>
          <c:showSerName val="0"/>
          <c:showPercent val="0"/>
          <c:showBubbleSize val="0"/>
        </c:dLbls>
        <c:axId val="1588382592"/>
        <c:axId val="1588383576"/>
      </c:areaChart>
      <c:lineChart>
        <c:grouping val="standard"/>
        <c:varyColors val="0"/>
        <c:ser>
          <c:idx val="1"/>
          <c:order val="1"/>
          <c:tx>
            <c:strRef>
              <c:f>'1_fæðingartíðni_alþj'!$A$3</c:f>
              <c:strCache>
                <c:ptCount val="1"/>
                <c:pt idx="0">
                  <c:v>Miðgildi OECD-ríkja</c:v>
                </c:pt>
              </c:strCache>
            </c:strRef>
          </c:tx>
          <c:spPr>
            <a:ln w="12700" cap="rnd">
              <a:solidFill>
                <a:sysClr val="windowText" lastClr="000000"/>
              </a:solidFill>
              <a:round/>
            </a:ln>
            <a:effectLst/>
          </c:spPr>
          <c:marker>
            <c:symbol val="none"/>
          </c:marker>
          <c:cat>
            <c:numRef>
              <c:f>'1_fæðingartíðni_alþj'!$B$2:$BC$2</c:f>
              <c:numCache>
                <c:formatCode>General</c:formatCode>
                <c:ptCount val="5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numCache>
            </c:numRef>
          </c:cat>
          <c:val>
            <c:numRef>
              <c:f>'1_fæðingartíðni_alþj'!$B$3:$BC$3</c:f>
              <c:numCache>
                <c:formatCode>0.0</c:formatCode>
                <c:ptCount val="54"/>
                <c:pt idx="0">
                  <c:v>1.5920000000000001</c:v>
                </c:pt>
                <c:pt idx="1">
                  <c:v>1.5985</c:v>
                </c:pt>
                <c:pt idx="2">
                  <c:v>1.6315</c:v>
                </c:pt>
                <c:pt idx="3">
                  <c:v>1.645</c:v>
                </c:pt>
                <c:pt idx="4">
                  <c:v>1.6890000000000001</c:v>
                </c:pt>
                <c:pt idx="5">
                  <c:v>1.67</c:v>
                </c:pt>
                <c:pt idx="6">
                  <c:v>1.681</c:v>
                </c:pt>
                <c:pt idx="7">
                  <c:v>1.7015</c:v>
                </c:pt>
                <c:pt idx="8">
                  <c:v>1.744</c:v>
                </c:pt>
                <c:pt idx="9">
                  <c:v>1.7450000000000001</c:v>
                </c:pt>
                <c:pt idx="10">
                  <c:v>1.7524999999999999</c:v>
                </c:pt>
                <c:pt idx="11">
                  <c:v>1.6859999999999999</c:v>
                </c:pt>
                <c:pt idx="12">
                  <c:v>1.6685000000000001</c:v>
                </c:pt>
                <c:pt idx="13">
                  <c:v>1.6280000000000001</c:v>
                </c:pt>
                <c:pt idx="14">
                  <c:v>1.6655</c:v>
                </c:pt>
                <c:pt idx="15">
                  <c:v>1.6795</c:v>
                </c:pt>
                <c:pt idx="16">
                  <c:v>1.6679999999999999</c:v>
                </c:pt>
                <c:pt idx="17">
                  <c:v>1.6225000000000001</c:v>
                </c:pt>
                <c:pt idx="18">
                  <c:v>1.611</c:v>
                </c:pt>
                <c:pt idx="19">
                  <c:v>1.5985</c:v>
                </c:pt>
                <c:pt idx="20">
                  <c:v>1.5674999999999999</c:v>
                </c:pt>
                <c:pt idx="21">
                  <c:v>1.5805</c:v>
                </c:pt>
                <c:pt idx="22">
                  <c:v>1.583</c:v>
                </c:pt>
                <c:pt idx="23">
                  <c:v>1.5820000000000001</c:v>
                </c:pt>
                <c:pt idx="24">
                  <c:v>1.5855000000000001</c:v>
                </c:pt>
                <c:pt idx="25">
                  <c:v>1.5855000000000001</c:v>
                </c:pt>
                <c:pt idx="26">
                  <c:v>1.5865</c:v>
                </c:pt>
                <c:pt idx="27">
                  <c:v>1.5874999999999999</c:v>
                </c:pt>
                <c:pt idx="28">
                  <c:v>1.5914999999999999</c:v>
                </c:pt>
                <c:pt idx="29">
                  <c:v>1.5945</c:v>
                </c:pt>
                <c:pt idx="30">
                  <c:v>1.5960000000000001</c:v>
                </c:pt>
                <c:pt idx="31">
                  <c:v>1.6005</c:v>
                </c:pt>
                <c:pt idx="32">
                  <c:v>1.6015000000000001</c:v>
                </c:pt>
                <c:pt idx="33">
                  <c:v>1.6034999999999999</c:v>
                </c:pt>
                <c:pt idx="34">
                  <c:v>1.6045</c:v>
                </c:pt>
                <c:pt idx="35">
                  <c:v>1.6055000000000001</c:v>
                </c:pt>
                <c:pt idx="36">
                  <c:v>1.6080000000000001</c:v>
                </c:pt>
                <c:pt idx="37">
                  <c:v>1.6135000000000002</c:v>
                </c:pt>
                <c:pt idx="38">
                  <c:v>1.6125</c:v>
                </c:pt>
                <c:pt idx="39">
                  <c:v>1.6165</c:v>
                </c:pt>
                <c:pt idx="40">
                  <c:v>1.6220000000000001</c:v>
                </c:pt>
                <c:pt idx="41">
                  <c:v>1.623</c:v>
                </c:pt>
                <c:pt idx="42">
                  <c:v>1.6259999999999999</c:v>
                </c:pt>
                <c:pt idx="43">
                  <c:v>1.6315</c:v>
                </c:pt>
                <c:pt idx="44">
                  <c:v>1.6284999999999998</c:v>
                </c:pt>
                <c:pt idx="45">
                  <c:v>1.6339999999999999</c:v>
                </c:pt>
                <c:pt idx="46">
                  <c:v>1.6320000000000001</c:v>
                </c:pt>
                <c:pt idx="47">
                  <c:v>1.6359999999999999</c:v>
                </c:pt>
                <c:pt idx="48">
                  <c:v>1.6364999999999998</c:v>
                </c:pt>
                <c:pt idx="49">
                  <c:v>1.635</c:v>
                </c:pt>
                <c:pt idx="50">
                  <c:v>1.6385000000000001</c:v>
                </c:pt>
                <c:pt idx="51">
                  <c:v>1.6395</c:v>
                </c:pt>
                <c:pt idx="52">
                  <c:v>1.6379999999999999</c:v>
                </c:pt>
                <c:pt idx="53">
                  <c:v>1.6385000000000001</c:v>
                </c:pt>
              </c:numCache>
            </c:numRef>
          </c:val>
          <c:smooth val="0"/>
          <c:extLst>
            <c:ext xmlns:c16="http://schemas.microsoft.com/office/drawing/2014/chart" uri="{C3380CC4-5D6E-409C-BE32-E72D297353CC}">
              <c16:uniqueId val="{00000001-BCE5-46AE-84E2-2A62F39FDD47}"/>
            </c:ext>
          </c:extLst>
        </c:ser>
        <c:ser>
          <c:idx val="4"/>
          <c:order val="3"/>
          <c:tx>
            <c:strRef>
              <c:f>'1_fæðingartíðni_alþj'!$A$7</c:f>
              <c:strCache>
                <c:ptCount val="1"/>
                <c:pt idx="0">
                  <c:v>Heimurinn</c:v>
                </c:pt>
              </c:strCache>
            </c:strRef>
          </c:tx>
          <c:spPr>
            <a:ln w="19050" cap="rnd">
              <a:solidFill>
                <a:sysClr val="window" lastClr="FFFFFF">
                  <a:lumMod val="75000"/>
                </a:sysClr>
              </a:solidFill>
              <a:prstDash val="dash"/>
              <a:round/>
            </a:ln>
            <a:effectLst/>
          </c:spPr>
          <c:marker>
            <c:symbol val="none"/>
          </c:marker>
          <c:cat>
            <c:numRef>
              <c:f>'1_fæðingartíðni_alþj'!$B$2:$BC$2</c:f>
              <c:numCache>
                <c:formatCode>General</c:formatCode>
                <c:ptCount val="5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numCache>
            </c:numRef>
          </c:cat>
          <c:val>
            <c:numRef>
              <c:f>'1_fæðingartíðni_alþj'!$B$7:$BC$7</c:f>
              <c:numCache>
                <c:formatCode>0.0</c:formatCode>
                <c:ptCount val="54"/>
                <c:pt idx="0">
                  <c:v>2.734</c:v>
                </c:pt>
                <c:pt idx="1">
                  <c:v>2.7</c:v>
                </c:pt>
                <c:pt idx="2">
                  <c:v>2.6720000000000002</c:v>
                </c:pt>
                <c:pt idx="3">
                  <c:v>2.6469999999999998</c:v>
                </c:pt>
                <c:pt idx="4">
                  <c:v>2.6360000000000001</c:v>
                </c:pt>
                <c:pt idx="5">
                  <c:v>2.6190000000000002</c:v>
                </c:pt>
                <c:pt idx="6">
                  <c:v>2.6120000000000001</c:v>
                </c:pt>
                <c:pt idx="7">
                  <c:v>2.6120000000000001</c:v>
                </c:pt>
                <c:pt idx="8">
                  <c:v>2.613</c:v>
                </c:pt>
                <c:pt idx="9">
                  <c:v>2.605</c:v>
                </c:pt>
                <c:pt idx="10">
                  <c:v>2.5870000000000002</c:v>
                </c:pt>
                <c:pt idx="11">
                  <c:v>2.573</c:v>
                </c:pt>
                <c:pt idx="12">
                  <c:v>2.59</c:v>
                </c:pt>
                <c:pt idx="13">
                  <c:v>2.56</c:v>
                </c:pt>
                <c:pt idx="14">
                  <c:v>2.5529999999999999</c:v>
                </c:pt>
                <c:pt idx="15">
                  <c:v>2.524</c:v>
                </c:pt>
                <c:pt idx="16">
                  <c:v>2.5259999999999998</c:v>
                </c:pt>
                <c:pt idx="17">
                  <c:v>2.504</c:v>
                </c:pt>
                <c:pt idx="18">
                  <c:v>2.4430000000000001</c:v>
                </c:pt>
                <c:pt idx="19">
                  <c:v>2.4060000000000001</c:v>
                </c:pt>
                <c:pt idx="20">
                  <c:v>2.3490000000000002</c:v>
                </c:pt>
                <c:pt idx="21">
                  <c:v>2.3210000000000002</c:v>
                </c:pt>
                <c:pt idx="22">
                  <c:v>2.3140000000000001</c:v>
                </c:pt>
                <c:pt idx="23">
                  <c:v>2.3119999999999998</c:v>
                </c:pt>
                <c:pt idx="24">
                  <c:v>2.3079999999999998</c:v>
                </c:pt>
                <c:pt idx="25">
                  <c:v>2.3029999999999999</c:v>
                </c:pt>
                <c:pt idx="26">
                  <c:v>2.298</c:v>
                </c:pt>
                <c:pt idx="27">
                  <c:v>2.2930000000000001</c:v>
                </c:pt>
                <c:pt idx="28">
                  <c:v>2.2869999999999999</c:v>
                </c:pt>
                <c:pt idx="29">
                  <c:v>2.2810000000000001</c:v>
                </c:pt>
                <c:pt idx="30">
                  <c:v>2.2730000000000001</c:v>
                </c:pt>
                <c:pt idx="31">
                  <c:v>2.2650000000000001</c:v>
                </c:pt>
                <c:pt idx="32">
                  <c:v>2.2589999999999999</c:v>
                </c:pt>
                <c:pt idx="33">
                  <c:v>2.25</c:v>
                </c:pt>
                <c:pt idx="34">
                  <c:v>2.242</c:v>
                </c:pt>
                <c:pt idx="35">
                  <c:v>2.234</c:v>
                </c:pt>
                <c:pt idx="36">
                  <c:v>2.226</c:v>
                </c:pt>
                <c:pt idx="37">
                  <c:v>2.2210000000000001</c:v>
                </c:pt>
                <c:pt idx="38">
                  <c:v>2.2160000000000002</c:v>
                </c:pt>
                <c:pt idx="39">
                  <c:v>2.2090000000000001</c:v>
                </c:pt>
                <c:pt idx="40">
                  <c:v>2.2050000000000001</c:v>
                </c:pt>
                <c:pt idx="41">
                  <c:v>2.2010000000000001</c:v>
                </c:pt>
                <c:pt idx="42">
                  <c:v>2.1970000000000001</c:v>
                </c:pt>
                <c:pt idx="43">
                  <c:v>2.1930000000000001</c:v>
                </c:pt>
                <c:pt idx="44">
                  <c:v>2.1880000000000002</c:v>
                </c:pt>
                <c:pt idx="45">
                  <c:v>2.1829999999999998</c:v>
                </c:pt>
                <c:pt idx="46">
                  <c:v>2.1779999999999999</c:v>
                </c:pt>
                <c:pt idx="47">
                  <c:v>2.173</c:v>
                </c:pt>
                <c:pt idx="48">
                  <c:v>2.1659999999999999</c:v>
                </c:pt>
                <c:pt idx="49">
                  <c:v>2.157</c:v>
                </c:pt>
                <c:pt idx="50">
                  <c:v>2.149</c:v>
                </c:pt>
                <c:pt idx="51">
                  <c:v>2.1389999999999998</c:v>
                </c:pt>
                <c:pt idx="52">
                  <c:v>2.133</c:v>
                </c:pt>
                <c:pt idx="53">
                  <c:v>2.1219999999999999</c:v>
                </c:pt>
              </c:numCache>
            </c:numRef>
          </c:val>
          <c:smooth val="0"/>
          <c:extLst>
            <c:ext xmlns:c16="http://schemas.microsoft.com/office/drawing/2014/chart" uri="{C3380CC4-5D6E-409C-BE32-E72D297353CC}">
              <c16:uniqueId val="{00000009-AAA8-429C-A67C-FB910B321905}"/>
            </c:ext>
          </c:extLst>
        </c:ser>
        <c:ser>
          <c:idx val="2"/>
          <c:order val="4"/>
          <c:tx>
            <c:strRef>
              <c:f>'1_fæðingartíðni_alþj'!$A$6</c:f>
              <c:strCache>
                <c:ptCount val="1"/>
                <c:pt idx="0">
                  <c:v>Ísland - Mannfjöldaspá</c:v>
                </c:pt>
              </c:strCache>
            </c:strRef>
          </c:tx>
          <c:spPr>
            <a:ln w="28575" cap="rnd">
              <a:solidFill>
                <a:srgbClr val="3EB9DF"/>
              </a:solidFill>
              <a:round/>
            </a:ln>
            <a:effectLst/>
          </c:spPr>
          <c:marker>
            <c:symbol val="none"/>
          </c:marker>
          <c:cat>
            <c:numRef>
              <c:f>'1_fæðingartíðni_alþj'!$B$2:$BC$2</c:f>
              <c:numCache>
                <c:formatCode>General</c:formatCode>
                <c:ptCount val="5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numCache>
            </c:numRef>
          </c:cat>
          <c:val>
            <c:numRef>
              <c:f>'1_fæðingartíðni_alþj'!$B$6:$BC$6</c:f>
              <c:numCache>
                <c:formatCode>0.0</c:formatCode>
                <c:ptCount val="54"/>
                <c:pt idx="25" formatCode="0.00">
                  <c:v>1.72</c:v>
                </c:pt>
                <c:pt idx="26" formatCode="0.00">
                  <c:v>1.71</c:v>
                </c:pt>
                <c:pt idx="27" formatCode="0.00">
                  <c:v>1.7</c:v>
                </c:pt>
                <c:pt idx="28" formatCode="0.00">
                  <c:v>1.69</c:v>
                </c:pt>
                <c:pt idx="29" formatCode="0.00">
                  <c:v>1.68</c:v>
                </c:pt>
                <c:pt idx="30" formatCode="0.00">
                  <c:v>1.68</c:v>
                </c:pt>
                <c:pt idx="31" formatCode="0.00">
                  <c:v>1.67</c:v>
                </c:pt>
                <c:pt idx="32" formatCode="0.00">
                  <c:v>1.67</c:v>
                </c:pt>
                <c:pt idx="33" formatCode="0.00">
                  <c:v>1.66</c:v>
                </c:pt>
                <c:pt idx="34" formatCode="0.00">
                  <c:v>1.66</c:v>
                </c:pt>
                <c:pt idx="35" formatCode="0.00">
                  <c:v>1.65</c:v>
                </c:pt>
                <c:pt idx="36" formatCode="0.00">
                  <c:v>1.65</c:v>
                </c:pt>
                <c:pt idx="37" formatCode="0.00">
                  <c:v>1.64</c:v>
                </c:pt>
                <c:pt idx="38" formatCode="0.00">
                  <c:v>1.63</c:v>
                </c:pt>
                <c:pt idx="39" formatCode="0.00">
                  <c:v>1.63</c:v>
                </c:pt>
                <c:pt idx="40" formatCode="0.00">
                  <c:v>1.62</c:v>
                </c:pt>
                <c:pt idx="41" formatCode="0.00">
                  <c:v>1.62</c:v>
                </c:pt>
                <c:pt idx="42" formatCode="0.00">
                  <c:v>1.61</c:v>
                </c:pt>
                <c:pt idx="43" formatCode="0.00">
                  <c:v>1.6</c:v>
                </c:pt>
                <c:pt idx="44" formatCode="0.00">
                  <c:v>1.6</c:v>
                </c:pt>
                <c:pt idx="45" formatCode="0.00">
                  <c:v>1.59</c:v>
                </c:pt>
                <c:pt idx="46" formatCode="0.00">
                  <c:v>1.58</c:v>
                </c:pt>
                <c:pt idx="47" formatCode="0.00">
                  <c:v>1.57</c:v>
                </c:pt>
                <c:pt idx="48" formatCode="0.00">
                  <c:v>1.56</c:v>
                </c:pt>
                <c:pt idx="49" formatCode="0.00">
                  <c:v>1.55</c:v>
                </c:pt>
                <c:pt idx="50" formatCode="0.00">
                  <c:v>1.53</c:v>
                </c:pt>
                <c:pt idx="51" formatCode="0.00">
                  <c:v>1.52</c:v>
                </c:pt>
                <c:pt idx="52" formatCode="0.00">
                  <c:v>1.51</c:v>
                </c:pt>
                <c:pt idx="53" formatCode="0.00">
                  <c:v>1.5</c:v>
                </c:pt>
              </c:numCache>
            </c:numRef>
          </c:val>
          <c:smooth val="0"/>
          <c:extLst>
            <c:ext xmlns:c16="http://schemas.microsoft.com/office/drawing/2014/chart" uri="{C3380CC4-5D6E-409C-BE32-E72D297353CC}">
              <c16:uniqueId val="{00000007-AAA8-429C-A67C-FB910B321905}"/>
            </c:ext>
          </c:extLst>
        </c:ser>
        <c:ser>
          <c:idx val="5"/>
          <c:order val="5"/>
          <c:tx>
            <c:strRef>
              <c:f>'1_fæðingartíðni_alþj'!$A$8</c:f>
              <c:strCache>
                <c:ptCount val="1"/>
                <c:pt idx="0">
                  <c:v>Ísland - Rauntölur</c:v>
                </c:pt>
              </c:strCache>
            </c:strRef>
          </c:tx>
          <c:spPr>
            <a:ln w="28575" cap="rnd">
              <a:solidFill>
                <a:srgbClr val="003D85"/>
              </a:solidFill>
              <a:round/>
            </a:ln>
            <a:effectLst/>
          </c:spPr>
          <c:marker>
            <c:symbol val="none"/>
          </c:marker>
          <c:cat>
            <c:numRef>
              <c:f>'1_fæðingartíðni_alþj'!$B$2:$BC$2</c:f>
              <c:numCache>
                <c:formatCode>General</c:formatCode>
                <c:ptCount val="5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numCache>
            </c:numRef>
          </c:cat>
          <c:val>
            <c:numRef>
              <c:f>'1_fæðingartíðni_alþj'!$B$8:$BC$8</c:f>
              <c:numCache>
                <c:formatCode>0.000</c:formatCode>
                <c:ptCount val="54"/>
                <c:pt idx="0">
                  <c:v>2.0760000000000001</c:v>
                </c:pt>
                <c:pt idx="1">
                  <c:v>1.948</c:v>
                </c:pt>
                <c:pt idx="2">
                  <c:v>1.9319999999999999</c:v>
                </c:pt>
                <c:pt idx="3">
                  <c:v>1.99</c:v>
                </c:pt>
                <c:pt idx="4">
                  <c:v>2.0329999999999999</c:v>
                </c:pt>
                <c:pt idx="5">
                  <c:v>2.052</c:v>
                </c:pt>
                <c:pt idx="6">
                  <c:v>2.0739999999999998</c:v>
                </c:pt>
                <c:pt idx="7">
                  <c:v>2.0939999999999999</c:v>
                </c:pt>
                <c:pt idx="8">
                  <c:v>2.14</c:v>
                </c:pt>
                <c:pt idx="9">
                  <c:v>2.2210000000000001</c:v>
                </c:pt>
                <c:pt idx="10">
                  <c:v>2.1970000000000001</c:v>
                </c:pt>
                <c:pt idx="11">
                  <c:v>2.0089999999999999</c:v>
                </c:pt>
                <c:pt idx="12">
                  <c:v>2.1080000000000001</c:v>
                </c:pt>
                <c:pt idx="13">
                  <c:v>1.9990000000000001</c:v>
                </c:pt>
                <c:pt idx="14">
                  <c:v>1.994</c:v>
                </c:pt>
                <c:pt idx="15">
                  <c:v>1.86</c:v>
                </c:pt>
                <c:pt idx="16">
                  <c:v>1.8009999999999999</c:v>
                </c:pt>
                <c:pt idx="17">
                  <c:v>1.7589999999999999</c:v>
                </c:pt>
                <c:pt idx="18">
                  <c:v>1.7569999999999999</c:v>
                </c:pt>
                <c:pt idx="19">
                  <c:v>1.806</c:v>
                </c:pt>
                <c:pt idx="20">
                  <c:v>1.7929999999999999</c:v>
                </c:pt>
                <c:pt idx="21">
                  <c:v>1.9039999999999999</c:v>
                </c:pt>
                <c:pt idx="22">
                  <c:v>1.671</c:v>
                </c:pt>
                <c:pt idx="23">
                  <c:v>1.593</c:v>
                </c:pt>
              </c:numCache>
            </c:numRef>
          </c:val>
          <c:smooth val="0"/>
          <c:extLst>
            <c:ext xmlns:c16="http://schemas.microsoft.com/office/drawing/2014/chart" uri="{C3380CC4-5D6E-409C-BE32-E72D297353CC}">
              <c16:uniqueId val="{00000001-A723-45D9-BC2B-836538832ED7}"/>
            </c:ext>
          </c:extLst>
        </c:ser>
        <c:dLbls>
          <c:showLegendKey val="0"/>
          <c:showVal val="0"/>
          <c:showCatName val="0"/>
          <c:showSerName val="0"/>
          <c:showPercent val="0"/>
          <c:showBubbleSize val="0"/>
        </c:dLbls>
        <c:marker val="1"/>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in val="1"/>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majorUnit val="0.5"/>
      </c:valAx>
      <c:spPr>
        <a:noFill/>
        <a:ln>
          <a:noFill/>
        </a:ln>
        <a:effectLst/>
      </c:spPr>
    </c:plotArea>
    <c:legend>
      <c:legendPos val="b"/>
      <c:legendEntry>
        <c:idx val="1"/>
        <c:delete val="1"/>
      </c:legendEntry>
      <c:layout>
        <c:manualLayout>
          <c:xMode val="edge"/>
          <c:yMode val="edge"/>
          <c:x val="8.7863735108134663E-3"/>
          <c:y val="0.1510241632167113"/>
          <c:w val="0.69132787221617187"/>
          <c:h val="0.18574559623346051"/>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sz="1000"/>
              <a:t>Áfram spáð miklum</a:t>
            </a:r>
            <a:r>
              <a:rPr lang="is-IS" sz="1000" baseline="0"/>
              <a:t> aðflutningi þótt hann verði minni en undanfarið</a:t>
            </a:r>
          </a:p>
          <a:p>
            <a:pPr algn="l">
              <a:defRPr>
                <a:latin typeface="FiraGO SemiBold" panose="020B0603050000020004" pitchFamily="34" charset="0"/>
                <a:cs typeface="FiraGO SemiBold" panose="020B0603050000020004" pitchFamily="34" charset="0"/>
              </a:defRPr>
            </a:pPr>
            <a:endParaRPr lang="is-IS" sz="800" baseline="0">
              <a:latin typeface="FiraGO Light" panose="020B0403050000020004" pitchFamily="34" charset="0"/>
              <a:cs typeface="FiraGO Light" panose="020B0403050000020004" pitchFamily="34" charset="0"/>
            </a:endParaRPr>
          </a:p>
          <a:p>
            <a:pPr algn="l">
              <a:defRPr>
                <a:latin typeface="FiraGO SemiBold" panose="020B0603050000020004" pitchFamily="34" charset="0"/>
                <a:cs typeface="FiraGO SemiBold" panose="020B0603050000020004" pitchFamily="34" charset="0"/>
              </a:defRPr>
            </a:pPr>
            <a:endParaRPr lang="is-IS" sz="800" baseline="0">
              <a:latin typeface="FiraGO Light" panose="020B0403050000020004" pitchFamily="34" charset="0"/>
              <a:cs typeface="FiraGO Light" panose="020B0403050000020004" pitchFamily="34" charset="0"/>
            </a:endParaRPr>
          </a:p>
          <a:p>
            <a:pPr algn="l">
              <a:defRPr>
                <a:latin typeface="FiraGO SemiBold" panose="020B0603050000020004" pitchFamily="34" charset="0"/>
                <a:cs typeface="FiraGO SemiBold" panose="020B0603050000020004" pitchFamily="34" charset="0"/>
              </a:defRPr>
            </a:pPr>
            <a:r>
              <a:rPr lang="is-IS" sz="800" baseline="0">
                <a:latin typeface="FiraGO Light" panose="020B0403050000020004" pitchFamily="34" charset="0"/>
                <a:cs typeface="FiraGO Light" panose="020B0403050000020004" pitchFamily="34" charset="0"/>
              </a:rPr>
              <a:t>Fjöldi aðfluttra umfram brottflutta</a:t>
            </a:r>
            <a:endParaRPr lang="is-IS" sz="800">
              <a:latin typeface="FiraGO Light" panose="020B0403050000020004" pitchFamily="34" charset="0"/>
              <a:cs typeface="FiraGO Light" panose="020B0403050000020004" pitchFamily="34" charset="0"/>
            </a:endParaRPr>
          </a:p>
        </c:rich>
      </c:tx>
      <c:layout>
        <c:manualLayout>
          <c:xMode val="edge"/>
          <c:yMode val="edge"/>
          <c:x val="6.9402196690093662E-3"/>
          <c:y val="1.9556068422481677E-2"/>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9.2748064328603511E-2"/>
          <c:y val="0.22918420219024344"/>
          <c:w val="0.73057675185745263"/>
          <c:h val="0.54045388722961352"/>
        </c:manualLayout>
      </c:layout>
      <c:lineChart>
        <c:grouping val="standard"/>
        <c:varyColors val="0"/>
        <c:ser>
          <c:idx val="1"/>
          <c:order val="0"/>
          <c:tx>
            <c:strRef>
              <c:f>'1_aðflutningur'!$B$3</c:f>
              <c:strCache>
                <c:ptCount val="1"/>
                <c:pt idx="0">
                  <c:v>Rauntölur</c:v>
                </c:pt>
              </c:strCache>
            </c:strRef>
          </c:tx>
          <c:spPr>
            <a:ln w="28575" cap="rnd">
              <a:solidFill>
                <a:srgbClr val="60986E"/>
              </a:solidFill>
              <a:round/>
            </a:ln>
            <a:effectLst/>
          </c:spPr>
          <c:marker>
            <c:symbol val="none"/>
          </c:marker>
          <c:cat>
            <c:numRef>
              <c:f>'1_aðflutningur'!$A$4:$A$58</c:f>
              <c:numCache>
                <c:formatCode>General</c:formatCode>
                <c:ptCount val="5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numCache>
            </c:numRef>
          </c:cat>
          <c:val>
            <c:numRef>
              <c:f>'1_aðflutningur'!$B$4:$B$57</c:f>
              <c:numCache>
                <c:formatCode>0</c:formatCode>
                <c:ptCount val="54"/>
                <c:pt idx="0">
                  <c:v>1714</c:v>
                </c:pt>
                <c:pt idx="1">
                  <c:v>968</c:v>
                </c:pt>
                <c:pt idx="2">
                  <c:v>-275</c:v>
                </c:pt>
                <c:pt idx="3">
                  <c:v>-133</c:v>
                </c:pt>
                <c:pt idx="4">
                  <c:v>528</c:v>
                </c:pt>
                <c:pt idx="5">
                  <c:v>3860</c:v>
                </c:pt>
                <c:pt idx="6">
                  <c:v>5255</c:v>
                </c:pt>
                <c:pt idx="7">
                  <c:v>5132</c:v>
                </c:pt>
                <c:pt idx="8">
                  <c:v>1144</c:v>
                </c:pt>
                <c:pt idx="9">
                  <c:v>-4835</c:v>
                </c:pt>
                <c:pt idx="10">
                  <c:v>-2134</c:v>
                </c:pt>
                <c:pt idx="11">
                  <c:v>-1114</c:v>
                </c:pt>
                <c:pt idx="12">
                  <c:v>88</c:v>
                </c:pt>
                <c:pt idx="13">
                  <c:v>1764</c:v>
                </c:pt>
                <c:pt idx="14">
                  <c:v>1047</c:v>
                </c:pt>
                <c:pt idx="15">
                  <c:v>1103</c:v>
                </c:pt>
                <c:pt idx="16">
                  <c:v>4794</c:v>
                </c:pt>
                <c:pt idx="17">
                  <c:v>7905</c:v>
                </c:pt>
                <c:pt idx="18">
                  <c:v>5331</c:v>
                </c:pt>
                <c:pt idx="19">
                  <c:v>2464</c:v>
                </c:pt>
                <c:pt idx="20">
                  <c:v>2079</c:v>
                </c:pt>
                <c:pt idx="21">
                  <c:v>4128</c:v>
                </c:pt>
                <c:pt idx="22">
                  <c:v>8660</c:v>
                </c:pt>
                <c:pt idx="23">
                  <c:v>6790</c:v>
                </c:pt>
              </c:numCache>
            </c:numRef>
          </c:val>
          <c:smooth val="0"/>
          <c:extLst>
            <c:ext xmlns:c16="http://schemas.microsoft.com/office/drawing/2014/chart" uri="{C3380CC4-5D6E-409C-BE32-E72D297353CC}">
              <c16:uniqueId val="{00000001-BCE5-46AE-84E2-2A62F39FDD47}"/>
            </c:ext>
          </c:extLst>
        </c:ser>
        <c:ser>
          <c:idx val="0"/>
          <c:order val="1"/>
          <c:tx>
            <c:strRef>
              <c:f>'1_aðflutningur'!$C$3</c:f>
              <c:strCache>
                <c:ptCount val="1"/>
                <c:pt idx="0">
                  <c:v>Grunnsviðsmynd</c:v>
                </c:pt>
              </c:strCache>
            </c:strRef>
          </c:tx>
          <c:spPr>
            <a:ln w="28575" cap="rnd">
              <a:solidFill>
                <a:srgbClr val="003D85"/>
              </a:solidFill>
              <a:round/>
            </a:ln>
            <a:effectLst/>
          </c:spPr>
          <c:marker>
            <c:symbol val="none"/>
          </c:marker>
          <c:cat>
            <c:numRef>
              <c:f>'1_aðflutningur'!$A$4:$A$58</c:f>
              <c:numCache>
                <c:formatCode>General</c:formatCode>
                <c:ptCount val="5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numCache>
            </c:numRef>
          </c:cat>
          <c:val>
            <c:numRef>
              <c:f>'1_aðflutningur'!$C$4:$C$58</c:f>
              <c:numCache>
                <c:formatCode>_(* #,##0_);_(* \(#,##0\);_(* "-"_);_(@_)</c:formatCode>
                <c:ptCount val="55"/>
                <c:pt idx="25" formatCode="0">
                  <c:v>6142</c:v>
                </c:pt>
                <c:pt idx="26" formatCode="0">
                  <c:v>6065</c:v>
                </c:pt>
                <c:pt idx="27" formatCode="0">
                  <c:v>5978</c:v>
                </c:pt>
                <c:pt idx="28" formatCode="0">
                  <c:v>5913</c:v>
                </c:pt>
                <c:pt idx="29" formatCode="0">
                  <c:v>5872</c:v>
                </c:pt>
                <c:pt idx="30" formatCode="0">
                  <c:v>5820</c:v>
                </c:pt>
                <c:pt idx="31" formatCode="0">
                  <c:v>5682</c:v>
                </c:pt>
                <c:pt idx="32" formatCode="0">
                  <c:v>5512</c:v>
                </c:pt>
                <c:pt idx="33" formatCode="0">
                  <c:v>5450</c:v>
                </c:pt>
                <c:pt idx="34" formatCode="0">
                  <c:v>5390</c:v>
                </c:pt>
                <c:pt idx="35" formatCode="0">
                  <c:v>5346</c:v>
                </c:pt>
                <c:pt idx="36" formatCode="0">
                  <c:v>5229</c:v>
                </c:pt>
                <c:pt idx="37" formatCode="0">
                  <c:v>5088</c:v>
                </c:pt>
                <c:pt idx="38" formatCode="0">
                  <c:v>5017</c:v>
                </c:pt>
                <c:pt idx="39" formatCode="0">
                  <c:v>4765</c:v>
                </c:pt>
                <c:pt idx="40" formatCode="0">
                  <c:v>4546</c:v>
                </c:pt>
                <c:pt idx="41" formatCode="0">
                  <c:v>4516</c:v>
                </c:pt>
                <c:pt idx="42" formatCode="0">
                  <c:v>4346</c:v>
                </c:pt>
                <c:pt idx="43" formatCode="0">
                  <c:v>4250</c:v>
                </c:pt>
                <c:pt idx="44" formatCode="0">
                  <c:v>4127</c:v>
                </c:pt>
                <c:pt idx="45" formatCode="0">
                  <c:v>4076</c:v>
                </c:pt>
                <c:pt idx="46" formatCode="0">
                  <c:v>3933</c:v>
                </c:pt>
                <c:pt idx="47" formatCode="0">
                  <c:v>3422</c:v>
                </c:pt>
                <c:pt idx="48" formatCode="0">
                  <c:v>3391</c:v>
                </c:pt>
                <c:pt idx="49" formatCode="0">
                  <c:v>3293</c:v>
                </c:pt>
                <c:pt idx="50" formatCode="0">
                  <c:v>3214</c:v>
                </c:pt>
                <c:pt idx="51" formatCode="0">
                  <c:v>3061</c:v>
                </c:pt>
                <c:pt idx="52" formatCode="0">
                  <c:v>2994</c:v>
                </c:pt>
                <c:pt idx="53" formatCode="0">
                  <c:v>2951</c:v>
                </c:pt>
                <c:pt idx="54" formatCode="0">
                  <c:v>2643</c:v>
                </c:pt>
              </c:numCache>
            </c:numRef>
          </c:val>
          <c:smooth val="0"/>
          <c:extLst>
            <c:ext xmlns:c16="http://schemas.microsoft.com/office/drawing/2014/chart" uri="{C3380CC4-5D6E-409C-BE32-E72D297353CC}">
              <c16:uniqueId val="{00000006-AAA8-429C-A67C-FB910B321905}"/>
            </c:ext>
          </c:extLst>
        </c:ser>
        <c:ser>
          <c:idx val="3"/>
          <c:order val="2"/>
          <c:tx>
            <c:strRef>
              <c:f>'1_aðflutningur'!$D$3</c:f>
              <c:strCache>
                <c:ptCount val="1"/>
                <c:pt idx="0">
                  <c:v>Lágspá</c:v>
                </c:pt>
              </c:strCache>
            </c:strRef>
          </c:tx>
          <c:spPr>
            <a:ln w="28575" cap="rnd">
              <a:solidFill>
                <a:srgbClr val="3EB9DF"/>
              </a:solidFill>
              <a:round/>
            </a:ln>
            <a:effectLst/>
          </c:spPr>
          <c:marker>
            <c:symbol val="none"/>
          </c:marker>
          <c:cat>
            <c:numRef>
              <c:f>'1_aðflutningur'!$A$4:$A$58</c:f>
              <c:numCache>
                <c:formatCode>General</c:formatCode>
                <c:ptCount val="5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numCache>
            </c:numRef>
          </c:cat>
          <c:val>
            <c:numRef>
              <c:f>'1_aðflutningur'!$D$4:$D$58</c:f>
              <c:numCache>
                <c:formatCode>_(* #,##0_);_(* \(#,##0\);_(* "-"_);_(@_)</c:formatCode>
                <c:ptCount val="55"/>
                <c:pt idx="25" formatCode="0">
                  <c:v>4950</c:v>
                </c:pt>
                <c:pt idx="26" formatCode="0">
                  <c:v>4848</c:v>
                </c:pt>
                <c:pt idx="27" formatCode="0">
                  <c:v>4727</c:v>
                </c:pt>
                <c:pt idx="28" formatCode="0">
                  <c:v>4637</c:v>
                </c:pt>
                <c:pt idx="29" formatCode="0">
                  <c:v>4562</c:v>
                </c:pt>
                <c:pt idx="30" formatCode="0">
                  <c:v>4468</c:v>
                </c:pt>
                <c:pt idx="31" formatCode="0">
                  <c:v>4321</c:v>
                </c:pt>
                <c:pt idx="32" formatCode="0">
                  <c:v>4140</c:v>
                </c:pt>
                <c:pt idx="33" formatCode="0">
                  <c:v>4014</c:v>
                </c:pt>
                <c:pt idx="34" formatCode="0">
                  <c:v>3947</c:v>
                </c:pt>
                <c:pt idx="35" formatCode="0">
                  <c:v>3846</c:v>
                </c:pt>
                <c:pt idx="36" formatCode="0">
                  <c:v>3713</c:v>
                </c:pt>
                <c:pt idx="37" formatCode="0">
                  <c:v>3596</c:v>
                </c:pt>
                <c:pt idx="38" formatCode="0">
                  <c:v>3493</c:v>
                </c:pt>
                <c:pt idx="39" formatCode="0">
                  <c:v>3211</c:v>
                </c:pt>
                <c:pt idx="40" formatCode="0">
                  <c:v>3029</c:v>
                </c:pt>
                <c:pt idx="41" formatCode="0">
                  <c:v>2959</c:v>
                </c:pt>
                <c:pt idx="42" formatCode="0">
                  <c:v>2797</c:v>
                </c:pt>
                <c:pt idx="43" formatCode="0">
                  <c:v>2699</c:v>
                </c:pt>
                <c:pt idx="44" formatCode="0">
                  <c:v>2568</c:v>
                </c:pt>
                <c:pt idx="45" formatCode="0">
                  <c:v>2511</c:v>
                </c:pt>
                <c:pt idx="46" formatCode="0">
                  <c:v>2379</c:v>
                </c:pt>
                <c:pt idx="47" formatCode="0">
                  <c:v>1913</c:v>
                </c:pt>
                <c:pt idx="48" formatCode="0">
                  <c:v>1870</c:v>
                </c:pt>
                <c:pt idx="49" formatCode="0">
                  <c:v>1789</c:v>
                </c:pt>
                <c:pt idx="50" formatCode="0">
                  <c:v>1715</c:v>
                </c:pt>
                <c:pt idx="51" formatCode="0">
                  <c:v>1591</c:v>
                </c:pt>
                <c:pt idx="52" formatCode="0">
                  <c:v>1543</c:v>
                </c:pt>
                <c:pt idx="53" formatCode="0">
                  <c:v>1516</c:v>
                </c:pt>
                <c:pt idx="54" formatCode="0">
                  <c:v>1278</c:v>
                </c:pt>
              </c:numCache>
            </c:numRef>
          </c:val>
          <c:smooth val="0"/>
          <c:extLst>
            <c:ext xmlns:c16="http://schemas.microsoft.com/office/drawing/2014/chart" uri="{C3380CC4-5D6E-409C-BE32-E72D297353CC}">
              <c16:uniqueId val="{00000008-AAA8-429C-A67C-FB910B321905}"/>
            </c:ext>
          </c:extLst>
        </c:ser>
        <c:ser>
          <c:idx val="2"/>
          <c:order val="3"/>
          <c:tx>
            <c:strRef>
              <c:f>'1_aðflutningur'!$F$3</c:f>
              <c:strCache>
                <c:ptCount val="1"/>
                <c:pt idx="0">
                  <c:v>LTH 2021</c:v>
                </c:pt>
              </c:strCache>
            </c:strRef>
          </c:tx>
          <c:spPr>
            <a:ln w="12700" cap="rnd">
              <a:solidFill>
                <a:sysClr val="windowText" lastClr="000000"/>
              </a:solidFill>
              <a:round/>
            </a:ln>
            <a:effectLst/>
          </c:spPr>
          <c:marker>
            <c:symbol val="none"/>
          </c:marker>
          <c:cat>
            <c:numRef>
              <c:f>'1_aðflutningur'!$A$4:$A$58</c:f>
              <c:numCache>
                <c:formatCode>General</c:formatCode>
                <c:ptCount val="5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numCache>
            </c:numRef>
          </c:cat>
          <c:val>
            <c:numRef>
              <c:f>'1_aðflutningur'!$F$4:$F$58</c:f>
              <c:numCache>
                <c:formatCode>_(* #,##0_);_(* \(#,##0\);_(* "-"_);_(@_)</c:formatCode>
                <c:ptCount val="55"/>
                <c:pt idx="21">
                  <c:v>3428</c:v>
                </c:pt>
                <c:pt idx="22">
                  <c:v>5060</c:v>
                </c:pt>
                <c:pt idx="23">
                  <c:v>5311</c:v>
                </c:pt>
                <c:pt idx="24">
                  <c:v>5695</c:v>
                </c:pt>
                <c:pt idx="25">
                  <c:v>816</c:v>
                </c:pt>
                <c:pt idx="26">
                  <c:v>816</c:v>
                </c:pt>
                <c:pt idx="27">
                  <c:v>816</c:v>
                </c:pt>
                <c:pt idx="28">
                  <c:v>816</c:v>
                </c:pt>
                <c:pt idx="29">
                  <c:v>816</c:v>
                </c:pt>
                <c:pt idx="30">
                  <c:v>816</c:v>
                </c:pt>
                <c:pt idx="31">
                  <c:v>816</c:v>
                </c:pt>
                <c:pt idx="32">
                  <c:v>816</c:v>
                </c:pt>
                <c:pt idx="33">
                  <c:v>816</c:v>
                </c:pt>
                <c:pt idx="34">
                  <c:v>816</c:v>
                </c:pt>
                <c:pt idx="35">
                  <c:v>816</c:v>
                </c:pt>
                <c:pt idx="36">
                  <c:v>816</c:v>
                </c:pt>
                <c:pt idx="37">
                  <c:v>816</c:v>
                </c:pt>
                <c:pt idx="38">
                  <c:v>816</c:v>
                </c:pt>
                <c:pt idx="39">
                  <c:v>816</c:v>
                </c:pt>
                <c:pt idx="40">
                  <c:v>816</c:v>
                </c:pt>
                <c:pt idx="41">
                  <c:v>816</c:v>
                </c:pt>
                <c:pt idx="42">
                  <c:v>816</c:v>
                </c:pt>
                <c:pt idx="43">
                  <c:v>816</c:v>
                </c:pt>
                <c:pt idx="44">
                  <c:v>816</c:v>
                </c:pt>
                <c:pt idx="45">
                  <c:v>816</c:v>
                </c:pt>
                <c:pt idx="46">
                  <c:v>816</c:v>
                </c:pt>
                <c:pt idx="47">
                  <c:v>816</c:v>
                </c:pt>
                <c:pt idx="48">
                  <c:v>816</c:v>
                </c:pt>
                <c:pt idx="49">
                  <c:v>816</c:v>
                </c:pt>
                <c:pt idx="50">
                  <c:v>816</c:v>
                </c:pt>
                <c:pt idx="51">
                  <c:v>816</c:v>
                </c:pt>
                <c:pt idx="52">
                  <c:v>816</c:v>
                </c:pt>
                <c:pt idx="53">
                  <c:v>816</c:v>
                </c:pt>
                <c:pt idx="54" formatCode="General">
                  <c:v>816</c:v>
                </c:pt>
              </c:numCache>
            </c:numRef>
          </c:val>
          <c:smooth val="0"/>
          <c:extLst>
            <c:ext xmlns:c16="http://schemas.microsoft.com/office/drawing/2014/chart" uri="{C3380CC4-5D6E-409C-BE32-E72D297353CC}">
              <c16:uniqueId val="{00000007-AAA8-429C-A67C-FB910B321905}"/>
            </c:ext>
          </c:extLst>
        </c:ser>
        <c:ser>
          <c:idx val="4"/>
          <c:order val="4"/>
          <c:tx>
            <c:strRef>
              <c:f>'1_aðflutningur'!$E$3</c:f>
              <c:strCache>
                <c:ptCount val="1"/>
                <c:pt idx="0">
                  <c:v>Háspá</c:v>
                </c:pt>
              </c:strCache>
            </c:strRef>
          </c:tx>
          <c:spPr>
            <a:ln w="28575" cap="rnd">
              <a:solidFill>
                <a:srgbClr val="CA003B"/>
              </a:solidFill>
              <a:round/>
            </a:ln>
            <a:effectLst/>
          </c:spPr>
          <c:marker>
            <c:symbol val="none"/>
          </c:marker>
          <c:val>
            <c:numRef>
              <c:f>'1_aðflutningur'!$E$4:$E$58</c:f>
              <c:numCache>
                <c:formatCode>General</c:formatCode>
                <c:ptCount val="55"/>
                <c:pt idx="25" formatCode="0">
                  <c:v>7507</c:v>
                </c:pt>
                <c:pt idx="26" formatCode="0">
                  <c:v>7483</c:v>
                </c:pt>
                <c:pt idx="27" formatCode="0">
                  <c:v>7454</c:v>
                </c:pt>
                <c:pt idx="28" formatCode="0">
                  <c:v>7462</c:v>
                </c:pt>
                <c:pt idx="29" formatCode="0">
                  <c:v>7507</c:v>
                </c:pt>
                <c:pt idx="30" formatCode="0">
                  <c:v>7520</c:v>
                </c:pt>
                <c:pt idx="31" formatCode="0">
                  <c:v>7441</c:v>
                </c:pt>
                <c:pt idx="32" formatCode="0">
                  <c:v>7355</c:v>
                </c:pt>
                <c:pt idx="33" formatCode="0">
                  <c:v>7355</c:v>
                </c:pt>
                <c:pt idx="34" formatCode="0">
                  <c:v>7373</c:v>
                </c:pt>
                <c:pt idx="35" formatCode="0">
                  <c:v>7394</c:v>
                </c:pt>
                <c:pt idx="36" formatCode="0">
                  <c:v>7358</c:v>
                </c:pt>
                <c:pt idx="37" formatCode="0">
                  <c:v>7295</c:v>
                </c:pt>
                <c:pt idx="38" formatCode="0">
                  <c:v>7289</c:v>
                </c:pt>
                <c:pt idx="39" formatCode="0">
                  <c:v>7088</c:v>
                </c:pt>
                <c:pt idx="40" formatCode="0">
                  <c:v>6974</c:v>
                </c:pt>
                <c:pt idx="41" formatCode="0">
                  <c:v>7002</c:v>
                </c:pt>
                <c:pt idx="42" formatCode="0">
                  <c:v>6910</c:v>
                </c:pt>
                <c:pt idx="43" formatCode="0">
                  <c:v>6884</c:v>
                </c:pt>
                <c:pt idx="44" formatCode="0">
                  <c:v>6834</c:v>
                </c:pt>
                <c:pt idx="45" formatCode="0">
                  <c:v>6837</c:v>
                </c:pt>
                <c:pt idx="46" formatCode="0">
                  <c:v>6764</c:v>
                </c:pt>
                <c:pt idx="47" formatCode="0">
                  <c:v>6275</c:v>
                </c:pt>
                <c:pt idx="48" formatCode="0">
                  <c:v>6308</c:v>
                </c:pt>
                <c:pt idx="49" formatCode="0">
                  <c:v>6283</c:v>
                </c:pt>
                <c:pt idx="50" formatCode="0">
                  <c:v>6263</c:v>
                </c:pt>
                <c:pt idx="51" formatCode="0">
                  <c:v>6166</c:v>
                </c:pt>
                <c:pt idx="52" formatCode="0">
                  <c:v>6169</c:v>
                </c:pt>
                <c:pt idx="53" formatCode="0">
                  <c:v>6188</c:v>
                </c:pt>
                <c:pt idx="54" formatCode="0">
                  <c:v>5925</c:v>
                </c:pt>
              </c:numCache>
            </c:numRef>
          </c:val>
          <c:smooth val="0"/>
          <c:extLst>
            <c:ext xmlns:c16="http://schemas.microsoft.com/office/drawing/2014/chart" uri="{C3380CC4-5D6E-409C-BE32-E72D297353CC}">
              <c16:uniqueId val="{0000000B-B794-4741-818E-0297FE64C217}"/>
            </c:ext>
          </c:extLst>
        </c:ser>
        <c:dLbls>
          <c:showLegendKey val="0"/>
          <c:showVal val="0"/>
          <c:showCatName val="0"/>
          <c:showSerName val="0"/>
          <c:showPercent val="0"/>
          <c:showBubbleSize val="0"/>
        </c:dLbls>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r>
              <a:rPr lang="is-IS" sz="1000" baseline="0">
                <a:latin typeface="FiraGO SemiBold" panose="020B0603050000020004" pitchFamily="34" charset="0"/>
                <a:cs typeface="FiraGO SemiBold" panose="020B0603050000020004" pitchFamily="34" charset="0"/>
              </a:rPr>
              <a:t>Mun fleiri verða á vinnufærum aldri á Íslandi en í samanburðarríkjum</a:t>
            </a:r>
          </a:p>
          <a:p>
            <a:pPr algn="l">
              <a:defRPr/>
            </a:pPr>
            <a:r>
              <a:rPr lang="is-IS" sz="800" baseline="0"/>
              <a:t>Hlutfall íbúa 15-64 ára</a:t>
            </a:r>
            <a:endParaRPr lang="is-IS" sz="800"/>
          </a:p>
        </c:rich>
      </c:tx>
      <c:layout>
        <c:manualLayout>
          <c:xMode val="edge"/>
          <c:yMode val="edge"/>
          <c:x val="1.7204239006945191E-2"/>
          <c:y val="6.3277510410045534E-3"/>
        </c:manualLayout>
      </c:layout>
      <c:overlay val="0"/>
      <c:spPr>
        <a:noFill/>
        <a:ln>
          <a:noFill/>
        </a:ln>
        <a:effectLst/>
      </c:spPr>
      <c:txPr>
        <a:bodyPr rot="0" spcFirstLastPara="1" vertOverflow="ellipsis" vert="horz" wrap="square" anchor="ctr" anchorCtr="1"/>
        <a:lstStyle/>
        <a:p>
          <a:pPr algn="l">
            <a:defRPr sz="1080" b="0" i="0" u="none" strike="noStrike" kern="1200" spc="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title>
    <c:autoTitleDeleted val="0"/>
    <c:plotArea>
      <c:layout>
        <c:manualLayout>
          <c:layoutTarget val="inner"/>
          <c:xMode val="edge"/>
          <c:yMode val="edge"/>
          <c:x val="8.2432365064663476E-2"/>
          <c:y val="0.31449161935482939"/>
          <c:w val="0.8892337416156314"/>
          <c:h val="0.4252934198711158"/>
        </c:manualLayout>
      </c:layout>
      <c:areaChart>
        <c:grouping val="standard"/>
        <c:varyColors val="0"/>
        <c:ser>
          <c:idx val="1"/>
          <c:order val="0"/>
          <c:tx>
            <c:strRef>
              <c:f>'1_vinnufærum_aldri'!$A$6</c:f>
              <c:strCache>
                <c:ptCount val="1"/>
                <c:pt idx="0">
                  <c:v>Helmingur OECD-ríkja á þessu bili</c:v>
                </c:pt>
              </c:strCache>
            </c:strRef>
          </c:tx>
          <c:spPr>
            <a:solidFill>
              <a:sysClr val="window" lastClr="FFFFFF">
                <a:lumMod val="85000"/>
              </a:sysClr>
            </a:solidFill>
            <a:ln w="19050">
              <a:noFill/>
            </a:ln>
            <a:effectLst/>
          </c:spPr>
          <c:cat>
            <c:numRef>
              <c:f>'1_vinnufærum_aldri'!$E$2:$AH$2</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'1_vinnufærum_aldri'!$E$6:$AH$6</c:f>
              <c:numCache>
                <c:formatCode>0%</c:formatCode>
                <c:ptCount val="30"/>
                <c:pt idx="0">
                  <c:v>0.65524011403652749</c:v>
                </c:pt>
                <c:pt idx="1">
                  <c:v>0.65259620310825039</c:v>
                </c:pt>
                <c:pt idx="2">
                  <c:v>0.64979886175525681</c:v>
                </c:pt>
                <c:pt idx="3">
                  <c:v>0.64674855280594823</c:v>
                </c:pt>
                <c:pt idx="4">
                  <c:v>0.64373176455975956</c:v>
                </c:pt>
                <c:pt idx="5">
                  <c:v>0.64236200572981206</c:v>
                </c:pt>
                <c:pt idx="6">
                  <c:v>0.64170942396020803</c:v>
                </c:pt>
                <c:pt idx="7">
                  <c:v>0.64077398448313272</c:v>
                </c:pt>
                <c:pt idx="8">
                  <c:v>0.63860897039329301</c:v>
                </c:pt>
                <c:pt idx="9">
                  <c:v>0.63623811901281302</c:v>
                </c:pt>
                <c:pt idx="10">
                  <c:v>0.63396127531921975</c:v>
                </c:pt>
                <c:pt idx="11">
                  <c:v>0.63216409607033053</c:v>
                </c:pt>
                <c:pt idx="12">
                  <c:v>0.63022326934047179</c:v>
                </c:pt>
                <c:pt idx="13">
                  <c:v>0.62916570931717453</c:v>
                </c:pt>
                <c:pt idx="14">
                  <c:v>0.62719886495988608</c:v>
                </c:pt>
                <c:pt idx="15">
                  <c:v>0.62598601931747</c:v>
                </c:pt>
                <c:pt idx="16">
                  <c:v>0.62278435942747423</c:v>
                </c:pt>
                <c:pt idx="17">
                  <c:v>0.62121615494656424</c:v>
                </c:pt>
                <c:pt idx="18">
                  <c:v>0.618687630298703</c:v>
                </c:pt>
                <c:pt idx="19">
                  <c:v>0.61772224947812182</c:v>
                </c:pt>
                <c:pt idx="20">
                  <c:v>0.61737402616027925</c:v>
                </c:pt>
                <c:pt idx="21">
                  <c:v>0.61679930450648246</c:v>
                </c:pt>
                <c:pt idx="22">
                  <c:v>0.61585115159621173</c:v>
                </c:pt>
                <c:pt idx="23">
                  <c:v>0.61422042202748994</c:v>
                </c:pt>
                <c:pt idx="24">
                  <c:v>0.6125800203204147</c:v>
                </c:pt>
                <c:pt idx="25">
                  <c:v>0.61127888911828276</c:v>
                </c:pt>
                <c:pt idx="26">
                  <c:v>0.6097670431680895</c:v>
                </c:pt>
                <c:pt idx="27">
                  <c:v>0.60826206858662735</c:v>
                </c:pt>
                <c:pt idx="28">
                  <c:v>0.60765548699034</c:v>
                </c:pt>
                <c:pt idx="29">
                  <c:v>0.60685412508377323</c:v>
                </c:pt>
              </c:numCache>
            </c:numRef>
          </c:val>
          <c:extLst>
            <c:ext xmlns:c16="http://schemas.microsoft.com/office/drawing/2014/chart" uri="{C3380CC4-5D6E-409C-BE32-E72D297353CC}">
              <c16:uniqueId val="{00000000-7EFC-4FB2-8D7A-41BBFEE0EAAA}"/>
            </c:ext>
          </c:extLst>
        </c:ser>
        <c:ser>
          <c:idx val="2"/>
          <c:order val="2"/>
          <c:tx>
            <c:strRef>
              <c:f>'1_vinnufærum_aldri'!$A$5</c:f>
              <c:strCache>
                <c:ptCount val="1"/>
                <c:pt idx="0">
                  <c:v>Helmingur OECD-ríkja á þessu bili</c:v>
                </c:pt>
              </c:strCache>
            </c:strRef>
          </c:tx>
          <c:spPr>
            <a:solidFill>
              <a:sysClr val="window" lastClr="FFFFFF"/>
            </a:solidFill>
            <a:ln>
              <a:noFill/>
            </a:ln>
            <a:effectLst/>
          </c:spPr>
          <c:cat>
            <c:numRef>
              <c:f>'1_vinnufærum_aldri'!$E$2:$AH$2</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'1_vinnufærum_aldri'!$E$5:$AH$5</c:f>
              <c:numCache>
                <c:formatCode>0%</c:formatCode>
                <c:ptCount val="30"/>
                <c:pt idx="0">
                  <c:v>0.63089584382579955</c:v>
                </c:pt>
                <c:pt idx="1">
                  <c:v>0.62857267433474795</c:v>
                </c:pt>
                <c:pt idx="2">
                  <c:v>0.62602675714366529</c:v>
                </c:pt>
                <c:pt idx="3">
                  <c:v>0.62323358492600978</c:v>
                </c:pt>
                <c:pt idx="4">
                  <c:v>0.61952752700437697</c:v>
                </c:pt>
                <c:pt idx="5">
                  <c:v>0.61613332295371603</c:v>
                </c:pt>
                <c:pt idx="6">
                  <c:v>0.61421818308331122</c:v>
                </c:pt>
                <c:pt idx="7">
                  <c:v>0.61155600094144624</c:v>
                </c:pt>
                <c:pt idx="8">
                  <c:v>0.60873273195526401</c:v>
                </c:pt>
                <c:pt idx="9">
                  <c:v>0.60675302701877298</c:v>
                </c:pt>
                <c:pt idx="10">
                  <c:v>0.60410340631747006</c:v>
                </c:pt>
                <c:pt idx="11">
                  <c:v>0.60120431420852083</c:v>
                </c:pt>
                <c:pt idx="12">
                  <c:v>0.59588784480704149</c:v>
                </c:pt>
                <c:pt idx="13">
                  <c:v>0.59143783225253221</c:v>
                </c:pt>
                <c:pt idx="14">
                  <c:v>0.59196688682012399</c:v>
                </c:pt>
                <c:pt idx="15">
                  <c:v>0.59274660980545124</c:v>
                </c:pt>
                <c:pt idx="16">
                  <c:v>0.59304611918029504</c:v>
                </c:pt>
                <c:pt idx="17">
                  <c:v>0.59027733097536328</c:v>
                </c:pt>
                <c:pt idx="18">
                  <c:v>0.58671788821241644</c:v>
                </c:pt>
                <c:pt idx="19">
                  <c:v>0.58205136760791154</c:v>
                </c:pt>
                <c:pt idx="20">
                  <c:v>0.580568850863736</c:v>
                </c:pt>
                <c:pt idx="21">
                  <c:v>0.577284815166765</c:v>
                </c:pt>
                <c:pt idx="22">
                  <c:v>0.57385373087136271</c:v>
                </c:pt>
                <c:pt idx="23">
                  <c:v>0.57153393069779923</c:v>
                </c:pt>
                <c:pt idx="24">
                  <c:v>0.5707148177668292</c:v>
                </c:pt>
                <c:pt idx="25">
                  <c:v>0.56953596490811609</c:v>
                </c:pt>
                <c:pt idx="26">
                  <c:v>0.56777806949032983</c:v>
                </c:pt>
                <c:pt idx="27">
                  <c:v>0.56451866675092144</c:v>
                </c:pt>
                <c:pt idx="28">
                  <c:v>0.55990997374522478</c:v>
                </c:pt>
                <c:pt idx="29">
                  <c:v>0.55592886553372245</c:v>
                </c:pt>
              </c:numCache>
            </c:numRef>
          </c:val>
          <c:extLst>
            <c:ext xmlns:c16="http://schemas.microsoft.com/office/drawing/2014/chart" uri="{C3380CC4-5D6E-409C-BE32-E72D297353CC}">
              <c16:uniqueId val="{00000001-7EFC-4FB2-8D7A-41BBFEE0EAAA}"/>
            </c:ext>
          </c:extLst>
        </c:ser>
        <c:dLbls>
          <c:showLegendKey val="0"/>
          <c:showVal val="0"/>
          <c:showCatName val="0"/>
          <c:showSerName val="0"/>
          <c:showPercent val="0"/>
          <c:showBubbleSize val="0"/>
        </c:dLbls>
        <c:axId val="1588382592"/>
        <c:axId val="1588383576"/>
      </c:areaChart>
      <c:lineChart>
        <c:grouping val="standard"/>
        <c:varyColors val="0"/>
        <c:ser>
          <c:idx val="0"/>
          <c:order val="1"/>
          <c:tx>
            <c:strRef>
              <c:f>'1_vinnufærum_aldri'!$A$4</c:f>
              <c:strCache>
                <c:ptCount val="1"/>
                <c:pt idx="0">
                  <c:v>Miðgildi OECD-ríkja</c:v>
                </c:pt>
              </c:strCache>
            </c:strRef>
          </c:tx>
          <c:spPr>
            <a:ln w="28575" cap="rnd">
              <a:solidFill>
                <a:srgbClr val="CA003B"/>
              </a:solidFill>
              <a:round/>
            </a:ln>
            <a:effectLst/>
          </c:spPr>
          <c:marker>
            <c:symbol val="none"/>
          </c:marker>
          <c:cat>
            <c:numRef>
              <c:f>'1_vinnufærum_aldri'!$E$2:$AH$2</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'1_vinnufærum_aldri'!$E$4:$AH$4</c:f>
              <c:numCache>
                <c:formatCode>0%</c:formatCode>
                <c:ptCount val="30"/>
                <c:pt idx="0">
                  <c:v>0.64239700635476249</c:v>
                </c:pt>
                <c:pt idx="1">
                  <c:v>0.63970354995269207</c:v>
                </c:pt>
                <c:pt idx="2">
                  <c:v>0.63735869668223799</c:v>
                </c:pt>
                <c:pt idx="3">
                  <c:v>0.63485388835989154</c:v>
                </c:pt>
                <c:pt idx="4">
                  <c:v>0.63180502317315257</c:v>
                </c:pt>
                <c:pt idx="5">
                  <c:v>0.63110336206120943</c:v>
                </c:pt>
                <c:pt idx="6">
                  <c:v>0.63014803135671349</c:v>
                </c:pt>
                <c:pt idx="7">
                  <c:v>0.62877720982812801</c:v>
                </c:pt>
                <c:pt idx="8">
                  <c:v>0.62586993295029347</c:v>
                </c:pt>
                <c:pt idx="9">
                  <c:v>0.62262496868265205</c:v>
                </c:pt>
                <c:pt idx="10">
                  <c:v>0.61947946388977604</c:v>
                </c:pt>
                <c:pt idx="11">
                  <c:v>0.61666778462570604</c:v>
                </c:pt>
                <c:pt idx="12">
                  <c:v>0.61451504206886298</c:v>
                </c:pt>
                <c:pt idx="13">
                  <c:v>0.61233358073084698</c:v>
                </c:pt>
                <c:pt idx="14">
                  <c:v>0.61046768800995899</c:v>
                </c:pt>
                <c:pt idx="15">
                  <c:v>0.60987468474684803</c:v>
                </c:pt>
                <c:pt idx="16">
                  <c:v>0.60748974271716449</c:v>
                </c:pt>
                <c:pt idx="17">
                  <c:v>0.60569693876994146</c:v>
                </c:pt>
                <c:pt idx="18">
                  <c:v>0.60419144761814292</c:v>
                </c:pt>
                <c:pt idx="19">
                  <c:v>0.60056393197233604</c:v>
                </c:pt>
                <c:pt idx="20">
                  <c:v>0.59643641769127753</c:v>
                </c:pt>
                <c:pt idx="21">
                  <c:v>0.59485084356471452</c:v>
                </c:pt>
                <c:pt idx="22">
                  <c:v>0.5934843575183395</c:v>
                </c:pt>
                <c:pt idx="23">
                  <c:v>0.59135834188943504</c:v>
                </c:pt>
                <c:pt idx="24">
                  <c:v>0.589884419255017</c:v>
                </c:pt>
                <c:pt idx="25">
                  <c:v>0.58908405275526954</c:v>
                </c:pt>
                <c:pt idx="26">
                  <c:v>0.58816941743100248</c:v>
                </c:pt>
                <c:pt idx="27">
                  <c:v>0.58715317098418796</c:v>
                </c:pt>
                <c:pt idx="28">
                  <c:v>0.58526497143473444</c:v>
                </c:pt>
                <c:pt idx="29">
                  <c:v>0.5836296959055165</c:v>
                </c:pt>
              </c:numCache>
            </c:numRef>
          </c:val>
          <c:smooth val="0"/>
          <c:extLst>
            <c:ext xmlns:c16="http://schemas.microsoft.com/office/drawing/2014/chart" uri="{C3380CC4-5D6E-409C-BE32-E72D297353CC}">
              <c16:uniqueId val="{00000002-7EFC-4FB2-8D7A-41BBFEE0EAAA}"/>
            </c:ext>
          </c:extLst>
        </c:ser>
        <c:ser>
          <c:idx val="3"/>
          <c:order val="3"/>
          <c:tx>
            <c:strRef>
              <c:f>'1_vinnufærum_aldri'!$A$3</c:f>
              <c:strCache>
                <c:ptCount val="1"/>
                <c:pt idx="0">
                  <c:v>Ísland - spá OECD</c:v>
                </c:pt>
              </c:strCache>
            </c:strRef>
          </c:tx>
          <c:spPr>
            <a:ln w="28575" cap="rnd">
              <a:solidFill>
                <a:srgbClr val="3EB9DF"/>
              </a:solidFill>
              <a:round/>
            </a:ln>
            <a:effectLst/>
          </c:spPr>
          <c:marker>
            <c:symbol val="none"/>
          </c:marker>
          <c:cat>
            <c:numRef>
              <c:f>'1_vinnufærum_aldri'!$E$2:$AH$2</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'1_vinnufærum_aldri'!$E$3:$AH$3</c:f>
              <c:numCache>
                <c:formatCode>0%</c:formatCode>
                <c:ptCount val="30"/>
                <c:pt idx="0">
                  <c:v>0.65611105861682406</c:v>
                </c:pt>
                <c:pt idx="1">
                  <c:v>0.65353104988906197</c:v>
                </c:pt>
                <c:pt idx="2">
                  <c:v>0.65061585103509001</c:v>
                </c:pt>
                <c:pt idx="3">
                  <c:v>0.64731324501342602</c:v>
                </c:pt>
                <c:pt idx="4">
                  <c:v>0.64389239543353005</c:v>
                </c:pt>
                <c:pt idx="5">
                  <c:v>0.64053470316969197</c:v>
                </c:pt>
                <c:pt idx="6">
                  <c:v>0.63698451743597195</c:v>
                </c:pt>
                <c:pt idx="7">
                  <c:v>0.63374782904085503</c:v>
                </c:pt>
                <c:pt idx="8">
                  <c:v>0.63128120274334898</c:v>
                </c:pt>
                <c:pt idx="9">
                  <c:v>0.62958825331730706</c:v>
                </c:pt>
                <c:pt idx="10">
                  <c:v>0.62852133282769396</c:v>
                </c:pt>
                <c:pt idx="11">
                  <c:v>0.62800932279479094</c:v>
                </c:pt>
                <c:pt idx="12">
                  <c:v>0.627503433478379</c:v>
                </c:pt>
                <c:pt idx="13">
                  <c:v>0.62700804944164301</c:v>
                </c:pt>
                <c:pt idx="14">
                  <c:v>0.62732841119101201</c:v>
                </c:pt>
                <c:pt idx="15">
                  <c:v>0.62821744316267703</c:v>
                </c:pt>
                <c:pt idx="16">
                  <c:v>0.62928897409054008</c:v>
                </c:pt>
                <c:pt idx="17">
                  <c:v>0.63089660961871796</c:v>
                </c:pt>
                <c:pt idx="18">
                  <c:v>0.63284936193552599</c:v>
                </c:pt>
                <c:pt idx="19">
                  <c:v>0.63447478765724097</c:v>
                </c:pt>
                <c:pt idx="20">
                  <c:v>0.63580854659638597</c:v>
                </c:pt>
                <c:pt idx="21">
                  <c:v>0.63750058425645795</c:v>
                </c:pt>
                <c:pt idx="22">
                  <c:v>0.63926483578432503</c:v>
                </c:pt>
                <c:pt idx="23">
                  <c:v>0.64061396654351599</c:v>
                </c:pt>
                <c:pt idx="24">
                  <c:v>0.64167213194393791</c:v>
                </c:pt>
                <c:pt idx="25">
                  <c:v>0.64255955725052905</c:v>
                </c:pt>
                <c:pt idx="26">
                  <c:v>0.64318060910893493</c:v>
                </c:pt>
                <c:pt idx="27">
                  <c:v>0.64317117797015499</c:v>
                </c:pt>
                <c:pt idx="28">
                  <c:v>0.64194722275744898</c:v>
                </c:pt>
                <c:pt idx="29">
                  <c:v>0.63968573114496108</c:v>
                </c:pt>
              </c:numCache>
            </c:numRef>
          </c:val>
          <c:smooth val="0"/>
          <c:extLst>
            <c:ext xmlns:c16="http://schemas.microsoft.com/office/drawing/2014/chart" uri="{C3380CC4-5D6E-409C-BE32-E72D297353CC}">
              <c16:uniqueId val="{00000003-7EFC-4FB2-8D7A-41BBFEE0EAAA}"/>
            </c:ext>
          </c:extLst>
        </c:ser>
        <c:ser>
          <c:idx val="4"/>
          <c:order val="4"/>
          <c:tx>
            <c:strRef>
              <c:f>'1_vinnufærum_aldri'!$A$7</c:f>
              <c:strCache>
                <c:ptCount val="1"/>
                <c:pt idx="0">
                  <c:v>Ísland - spá Hagstofu</c:v>
                </c:pt>
              </c:strCache>
            </c:strRef>
          </c:tx>
          <c:spPr>
            <a:ln w="28575" cap="rnd">
              <a:solidFill>
                <a:srgbClr val="2AB5B1"/>
              </a:solidFill>
              <a:round/>
            </a:ln>
            <a:effectLst/>
          </c:spPr>
          <c:marker>
            <c:symbol val="none"/>
          </c:marker>
          <c:cat>
            <c:numRef>
              <c:f>'1_vinnufærum_aldri'!$E$2:$AH$2</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'1_vinnufærum_aldri'!$E$7:$AH$7</c:f>
              <c:numCache>
                <c:formatCode>0.0%</c:formatCode>
                <c:ptCount val="30"/>
                <c:pt idx="0">
                  <c:v>0.66092377241160649</c:v>
                </c:pt>
                <c:pt idx="1">
                  <c:v>0.66310106892849363</c:v>
                </c:pt>
                <c:pt idx="2">
                  <c:v>0.66474100363237076</c:v>
                </c:pt>
                <c:pt idx="3">
                  <c:v>0.66592373056397491</c:v>
                </c:pt>
                <c:pt idx="4">
                  <c:v>0.66622634756482346</c:v>
                </c:pt>
                <c:pt idx="5">
                  <c:v>0.66666820639433499</c:v>
                </c:pt>
                <c:pt idx="6">
                  <c:v>0.66671728595971913</c:v>
                </c:pt>
                <c:pt idx="7">
                  <c:v>0.66622372392425011</c:v>
                </c:pt>
                <c:pt idx="8">
                  <c:v>0.66620436199768118</c:v>
                </c:pt>
                <c:pt idx="9">
                  <c:v>0.666588510128442</c:v>
                </c:pt>
                <c:pt idx="10">
                  <c:v>0.66735941216805361</c:v>
                </c:pt>
                <c:pt idx="11">
                  <c:v>0.66831024203678357</c:v>
                </c:pt>
                <c:pt idx="12">
                  <c:v>0.66940709159324896</c:v>
                </c:pt>
                <c:pt idx="13">
                  <c:v>0.66853648573774271</c:v>
                </c:pt>
                <c:pt idx="14">
                  <c:v>0.6680080081676929</c:v>
                </c:pt>
                <c:pt idx="15">
                  <c:v>0.6680226322263223</c:v>
                </c:pt>
                <c:pt idx="16">
                  <c:v>0.66780252077971558</c:v>
                </c:pt>
                <c:pt idx="17">
                  <c:v>0.66764496859573974</c:v>
                </c:pt>
                <c:pt idx="18">
                  <c:v>0.66777640827349405</c:v>
                </c:pt>
                <c:pt idx="19">
                  <c:v>0.66762608850854366</c:v>
                </c:pt>
                <c:pt idx="20">
                  <c:v>0.66693011051624462</c:v>
                </c:pt>
                <c:pt idx="21">
                  <c:v>0.66620939066899176</c:v>
                </c:pt>
                <c:pt idx="22">
                  <c:v>0.66581896992075196</c:v>
                </c:pt>
                <c:pt idx="23">
                  <c:v>0.66494819243533554</c:v>
                </c:pt>
                <c:pt idx="24">
                  <c:v>0.66407043927592901</c:v>
                </c:pt>
                <c:pt idx="25">
                  <c:v>0.66315222931525497</c:v>
                </c:pt>
                <c:pt idx="26">
                  <c:v>0.6624478174002757</c:v>
                </c:pt>
                <c:pt idx="27">
                  <c:v>0.66147801091762559</c:v>
                </c:pt>
                <c:pt idx="28">
                  <c:v>0.66004158149448788</c:v>
                </c:pt>
                <c:pt idx="29">
                  <c:v>0.65752934577037092</c:v>
                </c:pt>
              </c:numCache>
            </c:numRef>
          </c:val>
          <c:smooth val="0"/>
          <c:extLst>
            <c:ext xmlns:c16="http://schemas.microsoft.com/office/drawing/2014/chart" uri="{C3380CC4-5D6E-409C-BE32-E72D297353CC}">
              <c16:uniqueId val="{00000004-7EFC-4FB2-8D7A-41BBFEE0EAAA}"/>
            </c:ext>
          </c:extLst>
        </c:ser>
        <c:dLbls>
          <c:showLegendKey val="0"/>
          <c:showVal val="0"/>
          <c:showCatName val="0"/>
          <c:showSerName val="0"/>
          <c:showPercent val="0"/>
          <c:showBubbleSize val="0"/>
        </c:dLbls>
        <c:marker val="1"/>
        <c:smooth val="0"/>
        <c:axId val="1588382592"/>
        <c:axId val="1588383576"/>
      </c:lineChart>
      <c:catAx>
        <c:axId val="15883825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in val="0.5"/>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2592"/>
        <c:crosses val="autoZero"/>
        <c:crossBetween val="between"/>
      </c:valAx>
      <c:spPr>
        <a:noFill/>
        <a:ln>
          <a:noFill/>
        </a:ln>
        <a:effectLst/>
      </c:spPr>
    </c:plotArea>
    <c:legend>
      <c:legendPos val="b"/>
      <c:legendEntry>
        <c:idx val="1"/>
        <c:delete val="1"/>
      </c:legendEntry>
      <c:layout>
        <c:manualLayout>
          <c:xMode val="edge"/>
          <c:yMode val="edge"/>
          <c:x val="4.4429634566255692E-3"/>
          <c:y val="0.16969592145298149"/>
          <c:w val="0.7829096337966085"/>
          <c:h val="9.399496397381958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r>
              <a:rPr lang="is-IS"/>
              <a:t>Fólki á vinnufærum aldri* mun fjölga meira </a:t>
            </a:r>
            <a:r>
              <a:rPr lang="is-IS">
                <a:solidFill>
                  <a:srgbClr val="60986E"/>
                </a:solidFill>
              </a:rPr>
              <a:t>á Íslandi </a:t>
            </a:r>
            <a:r>
              <a:rPr lang="is-IS"/>
              <a:t>en í</a:t>
            </a:r>
            <a:r>
              <a:rPr lang="is-IS" baseline="0"/>
              <a:t> flestum samanburðarríkjum...</a:t>
            </a:r>
            <a:endParaRPr lang="is-IS"/>
          </a:p>
        </c:rich>
      </c:tx>
      <c:layout>
        <c:manualLayout>
          <c:xMode val="edge"/>
          <c:yMode val="edge"/>
          <c:x val="1.2335762571748495E-3"/>
          <c:y val="3.8711453428687785E-4"/>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FiraGO SemiBold" panose="020B0603050000020004" pitchFamily="34" charset="0"/>
              <a:ea typeface="+mn-ea"/>
              <a:cs typeface="FiraGO SemiBold" panose="020B0603050000020004" pitchFamily="34" charset="0"/>
            </a:defRPr>
          </a:pPr>
          <a:endParaRPr lang="LID4096"/>
        </a:p>
      </c:txPr>
    </c:title>
    <c:autoTitleDeleted val="0"/>
    <c:plotArea>
      <c:layout>
        <c:manualLayout>
          <c:layoutTarget val="inner"/>
          <c:xMode val="edge"/>
          <c:yMode val="edge"/>
          <c:x val="3.7928477690288717E-2"/>
          <c:y val="0.18471467146656267"/>
          <c:w val="0.96159033245844272"/>
          <c:h val="0.62003530493084835"/>
        </c:manualLayout>
      </c:layout>
      <c:barChart>
        <c:barDir val="bar"/>
        <c:grouping val="clustered"/>
        <c:varyColors val="0"/>
        <c:ser>
          <c:idx val="1"/>
          <c:order val="0"/>
          <c:tx>
            <c:strRef>
              <c:f>'1_aldurshópar_oecd'!$C$4</c:f>
              <c:strCache>
                <c:ptCount val="1"/>
                <c:pt idx="0">
                  <c:v>15-64</c:v>
                </c:pt>
              </c:strCache>
            </c:strRef>
          </c:tx>
          <c:spPr>
            <a:solidFill>
              <a:srgbClr val="C8DEF6"/>
            </a:solidFill>
            <a:ln w="19050">
              <a:noFill/>
            </a:ln>
            <a:effectLst/>
          </c:spPr>
          <c:invertIfNegative val="0"/>
          <c:dPt>
            <c:idx val="0"/>
            <c:invertIfNegative val="0"/>
            <c:bubble3D val="0"/>
            <c:spPr>
              <a:solidFill>
                <a:srgbClr val="60986E"/>
              </a:solidFill>
              <a:ln w="19050">
                <a:noFill/>
              </a:ln>
              <a:effectLst/>
            </c:spPr>
            <c:extLst>
              <c:ext xmlns:c16="http://schemas.microsoft.com/office/drawing/2014/chart" uri="{C3380CC4-5D6E-409C-BE32-E72D297353CC}">
                <c16:uniqueId val="{00000003-2DA8-490E-9A33-F80F91CE0D0F}"/>
              </c:ext>
            </c:extLst>
          </c:dPt>
          <c:dPt>
            <c:idx val="2"/>
            <c:invertIfNegative val="0"/>
            <c:bubble3D val="0"/>
            <c:spPr>
              <a:solidFill>
                <a:srgbClr val="60986E"/>
              </a:solidFill>
              <a:ln w="19050">
                <a:noFill/>
              </a:ln>
              <a:effectLst/>
            </c:spPr>
            <c:extLst>
              <c:ext xmlns:c16="http://schemas.microsoft.com/office/drawing/2014/chart" uri="{C3380CC4-5D6E-409C-BE32-E72D297353CC}">
                <c16:uniqueId val="{00000003-A374-4261-A2B2-4CB0885A92B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'1_aldurshópar_oecd'!$B$5:$B$17</c:f>
              <c:strCache>
                <c:ptCount val="13"/>
                <c:pt idx="0">
                  <c:v>Ísland - Spá Hagstofu</c:v>
                </c:pt>
                <c:pt idx="1">
                  <c:v>Kanada</c:v>
                </c:pt>
                <c:pt idx="2">
                  <c:v>Ísland - Spá OECD</c:v>
                </c:pt>
                <c:pt idx="3">
                  <c:v>Bandaríkin</c:v>
                </c:pt>
                <c:pt idx="4">
                  <c:v>Svíþjóð</c:v>
                </c:pt>
                <c:pt idx="5">
                  <c:v>Danmörk</c:v>
                </c:pt>
                <c:pt idx="6">
                  <c:v>Noregur</c:v>
                </c:pt>
                <c:pt idx="7">
                  <c:v>Bretland</c:v>
                </c:pt>
                <c:pt idx="8">
                  <c:v>Frakkland</c:v>
                </c:pt>
                <c:pt idx="9">
                  <c:v>Þýskaland</c:v>
                </c:pt>
                <c:pt idx="10">
                  <c:v>Finnland</c:v>
                </c:pt>
                <c:pt idx="11">
                  <c:v>Ítalía</c:v>
                </c:pt>
                <c:pt idx="12">
                  <c:v>S-Kórea</c:v>
                </c:pt>
              </c:strCache>
            </c:strRef>
          </c:cat>
          <c:val>
            <c:numRef>
              <c:f>'1_aldurshópar_oecd'!$C$5:$C$17</c:f>
              <c:numCache>
                <c:formatCode>0%</c:formatCode>
                <c:ptCount val="13"/>
                <c:pt idx="0">
                  <c:v>0.4647441601349418</c:v>
                </c:pt>
                <c:pt idx="1">
                  <c:v>0.19267212945980883</c:v>
                </c:pt>
                <c:pt idx="2">
                  <c:v>0.13927790189866029</c:v>
                </c:pt>
                <c:pt idx="3">
                  <c:v>0.10991426275354921</c:v>
                </c:pt>
                <c:pt idx="4">
                  <c:v>7.011125695731435E-2</c:v>
                </c:pt>
                <c:pt idx="5">
                  <c:v>1.3397238479611051E-3</c:v>
                </c:pt>
                <c:pt idx="6">
                  <c:v>-1.4477598746960862E-2</c:v>
                </c:pt>
                <c:pt idx="7">
                  <c:v>-1.6481261456836482E-2</c:v>
                </c:pt>
                <c:pt idx="8">
                  <c:v>-4.8034451894501951E-2</c:v>
                </c:pt>
                <c:pt idx="9">
                  <c:v>-7.5803554888404068E-2</c:v>
                </c:pt>
                <c:pt idx="10">
                  <c:v>-8.5014850666302322E-2</c:v>
                </c:pt>
                <c:pt idx="11">
                  <c:v>-0.15971624071411117</c:v>
                </c:pt>
                <c:pt idx="12">
                  <c:v>-0.35442726299966598</c:v>
                </c:pt>
              </c:numCache>
            </c:numRef>
          </c:val>
          <c:extLst>
            <c:ext xmlns:c16="http://schemas.microsoft.com/office/drawing/2014/chart" uri="{C3380CC4-5D6E-409C-BE32-E72D297353CC}">
              <c16:uniqueId val="{00000002-9C24-494A-B079-C7E79234B116}"/>
            </c:ext>
          </c:extLst>
        </c:ser>
        <c:dLbls>
          <c:showLegendKey val="0"/>
          <c:showVal val="0"/>
          <c:showCatName val="0"/>
          <c:showSerName val="0"/>
          <c:showPercent val="0"/>
          <c:showBubbleSize val="0"/>
        </c:dLbls>
        <c:gapWidth val="150"/>
        <c:axId val="1588382592"/>
        <c:axId val="1588383576"/>
      </c:barChart>
      <c:catAx>
        <c:axId val="158838259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FiraGO Light" panose="020B0403050000020004" pitchFamily="34" charset="0"/>
                <a:ea typeface="+mn-ea"/>
                <a:cs typeface="FiraGO Light" panose="020B0403050000020004" pitchFamily="34" charset="0"/>
              </a:defRPr>
            </a:pPr>
            <a:endParaRPr lang="LID4096"/>
          </a:p>
        </c:txPr>
        <c:crossAx val="1588383576"/>
        <c:crosses val="autoZero"/>
        <c:auto val="1"/>
        <c:lblAlgn val="ctr"/>
        <c:lblOffset val="100"/>
        <c:noMultiLvlLbl val="0"/>
      </c:catAx>
      <c:valAx>
        <c:axId val="1588383576"/>
        <c:scaling>
          <c:orientation val="minMax"/>
          <c:min val="-0.5"/>
        </c:scaling>
        <c:delete val="1"/>
        <c:axPos val="t"/>
        <c:numFmt formatCode="0%" sourceLinked="1"/>
        <c:majorTickMark val="none"/>
        <c:minorTickMark val="none"/>
        <c:tickLblPos val="nextTo"/>
        <c:crossAx val="15883825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FiraGO Light" panose="020B0403050000020004" pitchFamily="34" charset="0"/>
          <a:cs typeface="FiraGO Light" panose="020B0403050000020004" pitchFamily="34" charset="0"/>
        </a:defRPr>
      </a:pPr>
      <a:endParaRPr lang="LID4096"/>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2.png"/></Relationships>
</file>

<file path=xl/drawings/_rels/drawing82.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84.xml.rels><?xml version="1.0" encoding="UTF-8" standalone="yes"?>
<Relationships xmlns="http://schemas.openxmlformats.org/package/2006/relationships"><Relationship Id="rId1" Type="http://schemas.openxmlformats.org/officeDocument/2006/relationships/image" Target="../media/image3.png"/></Relationships>
</file>

<file path=xl/drawings/_rels/drawing85.xml.rels><?xml version="1.0" encoding="UTF-8" standalone="yes"?>
<Relationships xmlns="http://schemas.openxmlformats.org/package/2006/relationships"><Relationship Id="rId1" Type="http://schemas.openxmlformats.org/officeDocument/2006/relationships/image" Target="../media/image4.png"/></Relationships>
</file>

<file path=xl/drawings/_rels/drawing86.xml.rels><?xml version="1.0" encoding="UTF-8" standalone="yes"?>
<Relationships xmlns="http://schemas.openxmlformats.org/package/2006/relationships"><Relationship Id="rId1" Type="http://schemas.openxmlformats.org/officeDocument/2006/relationships/image" Target="../media/image5.png"/></Relationships>
</file>

<file path=xl/drawings/_rels/drawing8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8.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53.xml"/></Relationships>
</file>

<file path=xl/drawings/drawing1.xml><?xml version="1.0" encoding="utf-8"?>
<xdr:wsDr xmlns:xdr="http://schemas.openxmlformats.org/drawingml/2006/spreadsheetDrawing" xmlns:a="http://schemas.openxmlformats.org/drawingml/2006/main">
  <xdr:twoCellAnchor>
    <xdr:from>
      <xdr:col>7</xdr:col>
      <xdr:colOff>80961</xdr:colOff>
      <xdr:row>2</xdr:row>
      <xdr:rowOff>128587</xdr:rowOff>
    </xdr:from>
    <xdr:to>
      <xdr:col>11</xdr:col>
      <xdr:colOff>342900</xdr:colOff>
      <xdr:row>20</xdr:row>
      <xdr:rowOff>14287</xdr:rowOff>
    </xdr:to>
    <xdr:graphicFrame macro="">
      <xdr:nvGraphicFramePr>
        <xdr:cNvPr id="2" name="Línurit 1">
          <a:extLst>
            <a:ext uri="{FF2B5EF4-FFF2-40B4-BE49-F238E27FC236}">
              <a16:creationId xmlns:a16="http://schemas.microsoft.com/office/drawing/2014/main" id="{722A0BFA-4B77-44D9-88BB-EA51EC3F9C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0.00738</cdr:x>
      <cdr:y>0.92913</cdr:y>
    </cdr:from>
    <cdr:to>
      <cdr:x>0.19763</cdr:x>
      <cdr:y>0.98744</cdr:y>
    </cdr:to>
    <cdr:sp macro="" textlink="">
      <cdr:nvSpPr>
        <cdr:cNvPr id="3"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21661" y="2818716"/>
          <a:ext cx="558136" cy="1768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Hagstofa Íslands.</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cdr:x>
      <cdr:y>0.1813</cdr:y>
    </cdr:from>
    <cdr:to>
      <cdr:x>0.3299</cdr:x>
      <cdr:y>0.45326</cdr:y>
    </cdr:to>
    <cdr:sp macro="" textlink="">
      <cdr:nvSpPr>
        <cdr:cNvPr id="4" name="Textarammi 3">
          <a:extLst xmlns:a="http://schemas.openxmlformats.org/drawingml/2006/main">
            <a:ext uri="{FF2B5EF4-FFF2-40B4-BE49-F238E27FC236}">
              <a16:creationId xmlns:a16="http://schemas.microsoft.com/office/drawing/2014/main" id="{0FD789F9-9C19-4587-B79C-88181C479559}"/>
            </a:ext>
          </a:extLst>
        </cdr:cNvPr>
        <cdr:cNvSpPr txBox="1"/>
      </cdr:nvSpPr>
      <cdr:spPr>
        <a:xfrm xmlns:a="http://schemas.openxmlformats.org/drawingml/2006/main">
          <a:off x="0" y="6096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Meðalaldur</a:t>
          </a:r>
          <a:endParaRPr sz="800">
            <a:latin typeface="FiraGO Light" panose="020B0403050000020004" pitchFamily="34" charset="0"/>
            <a:cs typeface="FiraGO Light" panose="020B04030500000200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484149</xdr:colOff>
      <xdr:row>13</xdr:row>
      <xdr:rowOff>61633</xdr:rowOff>
    </xdr:from>
    <xdr:to>
      <xdr:col>7</xdr:col>
      <xdr:colOff>207311</xdr:colOff>
      <xdr:row>43</xdr:row>
      <xdr:rowOff>2691</xdr:rowOff>
    </xdr:to>
    <xdr:graphicFrame macro="">
      <xdr:nvGraphicFramePr>
        <xdr:cNvPr id="2" name="Línurit 1">
          <a:extLst>
            <a:ext uri="{FF2B5EF4-FFF2-40B4-BE49-F238E27FC236}">
              <a16:creationId xmlns:a16="http://schemas.microsoft.com/office/drawing/2014/main" id="{1AC9941B-5610-4EF9-8B61-7FFC1D3164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0.03234</cdr:x>
      <cdr:y>0.92435</cdr:y>
    </cdr:from>
    <cdr:to>
      <cdr:x>0.21475</cdr:x>
      <cdr:y>0.9774</cdr:y>
    </cdr:to>
    <cdr:sp macro="" textlink="">
      <cdr:nvSpPr>
        <cdr:cNvPr id="3" name="Textarammi 1">
          <a:extLst xmlns:a="http://schemas.openxmlformats.org/drawingml/2006/main">
            <a:ext uri="{FF2B5EF4-FFF2-40B4-BE49-F238E27FC236}">
              <a16:creationId xmlns:a16="http://schemas.microsoft.com/office/drawing/2014/main" id="{156C0EC2-2F65-4B1B-BB87-3C9A18CB5682}"/>
            </a:ext>
          </a:extLst>
        </cdr:cNvPr>
        <cdr:cNvSpPr txBox="1"/>
      </cdr:nvSpPr>
      <cdr:spPr>
        <a:xfrm xmlns:a="http://schemas.openxmlformats.org/drawingml/2006/main">
          <a:off x="93481" y="3416137"/>
          <a:ext cx="527330" cy="1960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800">
              <a:latin typeface="FiraGO Light" panose="020B0403050000020004" pitchFamily="34" charset="0"/>
              <a:cs typeface="FiraGO Light" panose="020B0403050000020004" pitchFamily="34" charset="0"/>
            </a:rPr>
            <a:t>Heimild: Sameinuðu þjóðirnar, Hagstofa Íslands (Ísland).</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0.0352</cdr:x>
      <cdr:y>0.71788</cdr:y>
    </cdr:from>
    <cdr:to>
      <cdr:x>0.08722</cdr:x>
      <cdr:y>0.78097</cdr:y>
    </cdr:to>
    <cdr:sp macro="" textlink="">
      <cdr:nvSpPr>
        <cdr:cNvPr id="2" name="Textarammi 1">
          <a:extLst xmlns:a="http://schemas.openxmlformats.org/drawingml/2006/main">
            <a:ext uri="{FF2B5EF4-FFF2-40B4-BE49-F238E27FC236}">
              <a16:creationId xmlns:a16="http://schemas.microsoft.com/office/drawing/2014/main" id="{7FEAD5FB-CA2B-46DA-9C71-0A4C1223F24D}"/>
            </a:ext>
          </a:extLst>
        </cdr:cNvPr>
        <cdr:cNvSpPr txBox="1"/>
      </cdr:nvSpPr>
      <cdr:spPr>
        <a:xfrm xmlns:a="http://schemas.openxmlformats.org/drawingml/2006/main" rot="2998848">
          <a:off x="126289" y="3075856"/>
          <a:ext cx="268288" cy="22133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none" rtlCol="0"/>
        <a:lstStyle xmlns:a="http://schemas.openxmlformats.org/drawingml/2006/main"/>
        <a:p xmlns:a="http://schemas.openxmlformats.org/drawingml/2006/main">
          <a:r>
            <a:rPr lang="is-IS" sz="1100" i="1"/>
            <a:t>Z</a:t>
          </a:r>
          <a:endParaRPr sz="1100" i="1"/>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508635</xdr:colOff>
      <xdr:row>4</xdr:row>
      <xdr:rowOff>26670</xdr:rowOff>
    </xdr:from>
    <xdr:to>
      <xdr:col>16</xdr:col>
      <xdr:colOff>321945</xdr:colOff>
      <xdr:row>24</xdr:row>
      <xdr:rowOff>57150</xdr:rowOff>
    </xdr:to>
    <xdr:graphicFrame macro="">
      <xdr:nvGraphicFramePr>
        <xdr:cNvPr id="2" name="Línurit 1">
          <a:extLst>
            <a:ext uri="{FF2B5EF4-FFF2-40B4-BE49-F238E27FC236}">
              <a16:creationId xmlns:a16="http://schemas.microsoft.com/office/drawing/2014/main" id="{1D51A463-EED9-4F57-82E4-10E52D6C67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0.26155</cdr:x>
      <cdr:y>0.2475</cdr:y>
    </cdr:from>
    <cdr:to>
      <cdr:x>0.43815</cdr:x>
      <cdr:y>0.50612</cdr:y>
    </cdr:to>
    <cdr:sp macro="" textlink="">
      <cdr:nvSpPr>
        <cdr:cNvPr id="4" name="Textarammi 3">
          <a:extLst xmlns:a="http://schemas.openxmlformats.org/drawingml/2006/main">
            <a:ext uri="{FF2B5EF4-FFF2-40B4-BE49-F238E27FC236}">
              <a16:creationId xmlns:a16="http://schemas.microsoft.com/office/drawing/2014/main" id="{1ABAE748-8D93-4B11-B8A5-2969050058D3}"/>
            </a:ext>
          </a:extLst>
        </cdr:cNvPr>
        <cdr:cNvSpPr txBox="1"/>
      </cdr:nvSpPr>
      <cdr:spPr>
        <a:xfrm xmlns:a="http://schemas.openxmlformats.org/drawingml/2006/main">
          <a:off x="1386125" y="903355"/>
          <a:ext cx="935928" cy="9439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solidFill>
                <a:srgbClr val="60986E"/>
              </a:solidFill>
              <a:latin typeface="FiraGO SemiBold" panose="020B0603050000020004" pitchFamily="34" charset="0"/>
              <a:cs typeface="FiraGO SemiBold" panose="020B0603050000020004" pitchFamily="34" charset="0"/>
            </a:rPr>
            <a:t>2000-2023</a:t>
          </a:r>
          <a:endParaRPr sz="800">
            <a:solidFill>
              <a:srgbClr val="60986E"/>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0.42679</cdr:x>
      <cdr:y>0.49258</cdr:y>
    </cdr:from>
    <cdr:to>
      <cdr:x>0.60339</cdr:x>
      <cdr:y>0.7512</cdr:y>
    </cdr:to>
    <cdr:sp macro="" textlink="">
      <cdr:nvSpPr>
        <cdr:cNvPr id="5" name="Textarammi 1">
          <a:extLst xmlns:a="http://schemas.openxmlformats.org/drawingml/2006/main">
            <a:ext uri="{FF2B5EF4-FFF2-40B4-BE49-F238E27FC236}">
              <a16:creationId xmlns:a16="http://schemas.microsoft.com/office/drawing/2014/main" id="{78666C41-5B9C-4BA2-A23A-7037BC2E1839}"/>
            </a:ext>
          </a:extLst>
        </cdr:cNvPr>
        <cdr:cNvSpPr txBox="1"/>
      </cdr:nvSpPr>
      <cdr:spPr>
        <a:xfrm xmlns:a="http://schemas.openxmlformats.org/drawingml/2006/main">
          <a:off x="2261854" y="1797922"/>
          <a:ext cx="935928" cy="9439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800">
              <a:solidFill>
                <a:sysClr val="windowText" lastClr="000000"/>
              </a:solidFill>
              <a:latin typeface="FiraGO SemiBold" panose="020B0603050000020004" pitchFamily="34" charset="0"/>
              <a:cs typeface="FiraGO SemiBold" panose="020B0603050000020004" pitchFamily="34" charset="0"/>
            </a:rPr>
            <a:t>Mannfjöldaspá 2020</a:t>
          </a:r>
          <a:endParaRPr sz="800">
            <a:solidFill>
              <a:sysClr val="windowText" lastClr="000000"/>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0.82193</cdr:x>
      <cdr:y>0.35129</cdr:y>
    </cdr:from>
    <cdr:to>
      <cdr:x>1</cdr:x>
      <cdr:y>0.62859</cdr:y>
    </cdr:to>
    <cdr:sp macro="" textlink="">
      <cdr:nvSpPr>
        <cdr:cNvPr id="6" name="Textarammi 1">
          <a:extLst xmlns:a="http://schemas.openxmlformats.org/drawingml/2006/main">
            <a:ext uri="{FF2B5EF4-FFF2-40B4-BE49-F238E27FC236}">
              <a16:creationId xmlns:a16="http://schemas.microsoft.com/office/drawing/2014/main" id="{EAE422AD-F95B-43A4-80E2-C758830D79B6}"/>
            </a:ext>
          </a:extLst>
        </cdr:cNvPr>
        <cdr:cNvSpPr txBox="1"/>
      </cdr:nvSpPr>
      <cdr:spPr>
        <a:xfrm xmlns:a="http://schemas.openxmlformats.org/drawingml/2006/main">
          <a:off x="4255770" y="1242060"/>
          <a:ext cx="922020" cy="9804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800">
              <a:solidFill>
                <a:srgbClr val="CA003B"/>
              </a:solidFill>
              <a:latin typeface="FiraGO SemiBold" panose="020B0603050000020004" pitchFamily="34" charset="0"/>
              <a:cs typeface="FiraGO SemiBold" panose="020B0603050000020004" pitchFamily="34" charset="0"/>
            </a:rPr>
            <a:t>Háspá</a:t>
          </a:r>
        </a:p>
        <a:p xmlns:a="http://schemas.openxmlformats.org/drawingml/2006/main">
          <a:endParaRPr lang="is-IS" sz="800">
            <a:solidFill>
              <a:srgbClr val="003D85"/>
            </a:solidFill>
            <a:latin typeface="FiraGO SemiBold" panose="020B0603050000020004" pitchFamily="34" charset="0"/>
            <a:cs typeface="FiraGO SemiBold" panose="020B0603050000020004" pitchFamily="34" charset="0"/>
          </a:endParaRPr>
        </a:p>
        <a:p xmlns:a="http://schemas.openxmlformats.org/drawingml/2006/main">
          <a:r>
            <a:rPr lang="is-IS" sz="800">
              <a:solidFill>
                <a:srgbClr val="003D85"/>
              </a:solidFill>
              <a:latin typeface="FiraGO SemiBold" panose="020B0603050000020004" pitchFamily="34" charset="0"/>
              <a:cs typeface="FiraGO SemiBold" panose="020B0603050000020004" pitchFamily="34" charset="0"/>
            </a:rPr>
            <a:t>Miðspá</a:t>
          </a:r>
        </a:p>
        <a:p xmlns:a="http://schemas.openxmlformats.org/drawingml/2006/main">
          <a:r>
            <a:rPr lang="is-IS" sz="800">
              <a:solidFill>
                <a:srgbClr val="003D85"/>
              </a:solidFill>
              <a:latin typeface="FiraGO SemiBold" panose="020B0603050000020004" pitchFamily="34" charset="0"/>
              <a:cs typeface="FiraGO SemiBold" panose="020B0603050000020004" pitchFamily="34" charset="0"/>
            </a:rPr>
            <a:t>(mannfjöldaspá)</a:t>
          </a:r>
        </a:p>
        <a:p xmlns:a="http://schemas.openxmlformats.org/drawingml/2006/main">
          <a:endParaRPr lang="is-IS" sz="400">
            <a:solidFill>
              <a:srgbClr val="003D85"/>
            </a:solidFill>
            <a:latin typeface="FiraGO SemiBold" panose="020B0603050000020004" pitchFamily="34" charset="0"/>
            <a:cs typeface="FiraGO SemiBold" panose="020B0603050000020004" pitchFamily="34" charset="0"/>
          </a:endParaRPr>
        </a:p>
        <a:p xmlns:a="http://schemas.openxmlformats.org/drawingml/2006/main">
          <a:r>
            <a:rPr lang="is-IS" sz="800">
              <a:solidFill>
                <a:srgbClr val="3EB9DF"/>
              </a:solidFill>
              <a:latin typeface="FiraGO SemiBold" panose="020B0603050000020004" pitchFamily="34" charset="0"/>
              <a:cs typeface="FiraGO SemiBold" panose="020B0603050000020004" pitchFamily="34" charset="0"/>
            </a:rPr>
            <a:t>Lágspá</a:t>
          </a:r>
          <a:endParaRPr sz="800">
            <a:solidFill>
              <a:srgbClr val="3EB9DF"/>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0.00368</cdr:x>
      <cdr:y>0.90517</cdr:y>
    </cdr:from>
    <cdr:to>
      <cdr:x>0.18028</cdr:x>
      <cdr:y>0.96121</cdr:y>
    </cdr:to>
    <cdr:sp macro="" textlink="">
      <cdr:nvSpPr>
        <cdr:cNvPr id="8" name="Textarammi 7">
          <a:extLst xmlns:a="http://schemas.openxmlformats.org/drawingml/2006/main">
            <a:ext uri="{FF2B5EF4-FFF2-40B4-BE49-F238E27FC236}">
              <a16:creationId xmlns:a16="http://schemas.microsoft.com/office/drawing/2014/main" id="{B5A51A4E-6807-48DB-B93C-653933723206}"/>
            </a:ext>
          </a:extLst>
        </cdr:cNvPr>
        <cdr:cNvSpPr txBox="1"/>
      </cdr:nvSpPr>
      <cdr:spPr>
        <a:xfrm xmlns:a="http://schemas.openxmlformats.org/drawingml/2006/main">
          <a:off x="19050" y="3200400"/>
          <a:ext cx="914400" cy="1981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Hagstofa Íslands.</a:t>
          </a:r>
          <a:endParaRPr sz="800">
            <a:latin typeface="FiraGO Light" panose="020B0403050000020004" pitchFamily="34" charset="0"/>
            <a:cs typeface="FiraGO Light" panose="020B04030500000200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15239</xdr:colOff>
      <xdr:row>9</xdr:row>
      <xdr:rowOff>137160</xdr:rowOff>
    </xdr:from>
    <xdr:to>
      <xdr:col>10</xdr:col>
      <xdr:colOff>367664</xdr:colOff>
      <xdr:row>29</xdr:row>
      <xdr:rowOff>100965</xdr:rowOff>
    </xdr:to>
    <xdr:graphicFrame macro="">
      <xdr:nvGraphicFramePr>
        <xdr:cNvPr id="2" name="Línurit 1">
          <a:extLst>
            <a:ext uri="{FF2B5EF4-FFF2-40B4-BE49-F238E27FC236}">
              <a16:creationId xmlns:a16="http://schemas.microsoft.com/office/drawing/2014/main" id="{F440E20C-F84F-4D8F-BFE5-82E47D718A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3"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0.01599</cdr:x>
      <cdr:y>0.91159</cdr:y>
    </cdr:from>
    <cdr:to>
      <cdr:x>0.17594</cdr:x>
      <cdr:y>0.97968</cdr:y>
    </cdr:to>
    <cdr:sp macro="" textlink="">
      <cdr:nvSpPr>
        <cdr:cNvPr id="5" name="Textarammi 4">
          <a:extLst xmlns:a="http://schemas.openxmlformats.org/drawingml/2006/main">
            <a:ext uri="{FF2B5EF4-FFF2-40B4-BE49-F238E27FC236}">
              <a16:creationId xmlns:a16="http://schemas.microsoft.com/office/drawing/2014/main" id="{7AA53F8E-BA15-4BA9-BD80-81F6CDA311D2}"/>
            </a:ext>
          </a:extLst>
        </cdr:cNvPr>
        <cdr:cNvSpPr txBox="1"/>
      </cdr:nvSpPr>
      <cdr:spPr>
        <a:xfrm xmlns:a="http://schemas.openxmlformats.org/drawingml/2006/main">
          <a:off x="91441" y="3162300"/>
          <a:ext cx="914400" cy="236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OECD (spá í nóvember 2023), Hagstofa Íslands</a:t>
          </a:r>
          <a:r>
            <a:rPr lang="is-IS" sz="800" baseline="0">
              <a:latin typeface="FiraGO Light" panose="020B0403050000020004" pitchFamily="34" charset="0"/>
              <a:cs typeface="FiraGO Light" panose="020B0403050000020004" pitchFamily="34" charset="0"/>
            </a:rPr>
            <a:t> (spá í maí 2024).</a:t>
          </a:r>
          <a:endParaRPr sz="800">
            <a:latin typeface="FiraGO Light" panose="020B0403050000020004" pitchFamily="34" charset="0"/>
            <a:cs typeface="FiraGO Light" panose="020B04030500000200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8</xdr:col>
      <xdr:colOff>238125</xdr:colOff>
      <xdr:row>3</xdr:row>
      <xdr:rowOff>38100</xdr:rowOff>
    </xdr:from>
    <xdr:to>
      <xdr:col>12</xdr:col>
      <xdr:colOff>114300</xdr:colOff>
      <xdr:row>22</xdr:row>
      <xdr:rowOff>72390</xdr:rowOff>
    </xdr:to>
    <xdr:graphicFrame macro="">
      <xdr:nvGraphicFramePr>
        <xdr:cNvPr id="2" name="Línurit 1">
          <a:extLst>
            <a:ext uri="{FF2B5EF4-FFF2-40B4-BE49-F238E27FC236}">
              <a16:creationId xmlns:a16="http://schemas.microsoft.com/office/drawing/2014/main" id="{A7C2D226-E494-432F-A876-03A66E972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140018</xdr:colOff>
      <xdr:row>3</xdr:row>
      <xdr:rowOff>25717</xdr:rowOff>
    </xdr:from>
    <xdr:to>
      <xdr:col>16</xdr:col>
      <xdr:colOff>21908</xdr:colOff>
      <xdr:row>22</xdr:row>
      <xdr:rowOff>111443</xdr:rowOff>
    </xdr:to>
    <xdr:graphicFrame macro="">
      <xdr:nvGraphicFramePr>
        <xdr:cNvPr id="3" name="Línurit 2">
          <a:extLst>
            <a:ext uri="{FF2B5EF4-FFF2-40B4-BE49-F238E27FC236}">
              <a16:creationId xmlns:a16="http://schemas.microsoft.com/office/drawing/2014/main" id="{8FBAC693-1D45-40DA-A2A1-C9F44B87B6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7"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9"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10"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cdr:x>
      <cdr:y>0.83644</cdr:y>
    </cdr:from>
    <cdr:to>
      <cdr:x>0.94872</cdr:x>
      <cdr:y>1</cdr:y>
    </cdr:to>
    <cdr:sp macro="" textlink="">
      <cdr:nvSpPr>
        <cdr:cNvPr id="11" name="Textarammi 1">
          <a:extLst xmlns:a="http://schemas.openxmlformats.org/drawingml/2006/main">
            <a:ext uri="{FF2B5EF4-FFF2-40B4-BE49-F238E27FC236}">
              <a16:creationId xmlns:a16="http://schemas.microsoft.com/office/drawing/2014/main" id="{248BAC5A-F851-4082-A6EB-12E684E4BD44}"/>
            </a:ext>
          </a:extLst>
        </cdr:cNvPr>
        <cdr:cNvSpPr txBox="1"/>
      </cdr:nvSpPr>
      <cdr:spPr>
        <a:xfrm xmlns:a="http://schemas.openxmlformats.org/drawingml/2006/main">
          <a:off x="0" y="2813976"/>
          <a:ext cx="2427208" cy="550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800">
              <a:latin typeface="FiraGO Light" panose="020B0403050000020004" pitchFamily="34" charset="0"/>
              <a:cs typeface="FiraGO Light" panose="020B0403050000020004" pitchFamily="34" charset="0"/>
            </a:rPr>
            <a:t>Fjölgun</a:t>
          </a:r>
          <a:r>
            <a:rPr lang="is-IS" sz="800" baseline="0">
              <a:latin typeface="FiraGO Light" panose="020B0403050000020004" pitchFamily="34" charset="0"/>
              <a:cs typeface="FiraGO Light" panose="020B0403050000020004" pitchFamily="34" charset="0"/>
            </a:rPr>
            <a:t> 2025-2054 skv. m</a:t>
          </a:r>
          <a:r>
            <a:rPr lang="is-IS" sz="800">
              <a:latin typeface="FiraGO Light" panose="020B0403050000020004" pitchFamily="34" charset="0"/>
              <a:cs typeface="FiraGO Light" panose="020B0403050000020004" pitchFamily="34" charset="0"/>
            </a:rPr>
            <a:t>annfjöldaspám Hagstofu</a:t>
          </a:r>
        </a:p>
        <a:p xmlns:a="http://schemas.openxmlformats.org/drawingml/2006/main">
          <a:r>
            <a:rPr lang="is-IS" sz="800">
              <a:latin typeface="FiraGO Light" panose="020B0403050000020004" pitchFamily="34" charset="0"/>
              <a:cs typeface="FiraGO Light" panose="020B0403050000020004" pitchFamily="34" charset="0"/>
            </a:rPr>
            <a:t>(Ísland)</a:t>
          </a:r>
          <a:r>
            <a:rPr lang="is-IS" sz="800" baseline="0">
              <a:latin typeface="FiraGO Light" panose="020B0403050000020004" pitchFamily="34" charset="0"/>
              <a:cs typeface="FiraGO Light" panose="020B0403050000020004" pitchFamily="34" charset="0"/>
            </a:rPr>
            <a:t> og </a:t>
          </a:r>
          <a:r>
            <a:rPr lang="is-IS" sz="800">
              <a:latin typeface="FiraGO Light" panose="020B0403050000020004" pitchFamily="34" charset="0"/>
              <a:cs typeface="FiraGO Light" panose="020B0403050000020004" pitchFamily="34" charset="0"/>
            </a:rPr>
            <a:t>OECD (Ísland</a:t>
          </a:r>
          <a:r>
            <a:rPr lang="is-IS" sz="800" baseline="0">
              <a:latin typeface="FiraGO Light" panose="020B0403050000020004" pitchFamily="34" charset="0"/>
              <a:cs typeface="FiraGO Light" panose="020B0403050000020004" pitchFamily="34" charset="0"/>
            </a:rPr>
            <a:t> og önnur ríki)</a:t>
          </a:r>
          <a:r>
            <a:rPr lang="is-IS" sz="800">
              <a:latin typeface="FiraGO Light" panose="020B0403050000020004" pitchFamily="34" charset="0"/>
              <a:cs typeface="FiraGO Light" panose="020B0403050000020004" pitchFamily="34" charset="0"/>
            </a:rPr>
            <a:t>.</a:t>
          </a:r>
        </a:p>
        <a:p xmlns:a="http://schemas.openxmlformats.org/drawingml/2006/main">
          <a:r>
            <a:rPr lang="is-IS" sz="800">
              <a:latin typeface="FiraGO Light" panose="020B0403050000020004" pitchFamily="34" charset="0"/>
              <a:cs typeface="FiraGO Light" panose="020B0403050000020004" pitchFamily="34" charset="0"/>
            </a:rPr>
            <a:t>*15-64 ára. **85</a:t>
          </a:r>
          <a:r>
            <a:rPr lang="is-IS" sz="800" baseline="0">
              <a:latin typeface="FiraGO Light" panose="020B0403050000020004" pitchFamily="34" charset="0"/>
              <a:cs typeface="FiraGO Light" panose="020B0403050000020004" pitchFamily="34" charset="0"/>
            </a:rPr>
            <a:t> ára og eldri</a:t>
          </a:r>
          <a:endParaRPr sz="800">
            <a:latin typeface="FiraGO Light" panose="020B0403050000020004" pitchFamily="34" charset="0"/>
            <a:cs typeface="FiraGO Light" panose="020B0403050000020004"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7"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9"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10"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userShapes>
</file>

<file path=xl/drawings/drawing2.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0.71386</cdr:x>
      <cdr:y>0.2063</cdr:y>
    </cdr:from>
    <cdr:to>
      <cdr:x>1</cdr:x>
      <cdr:y>0.53868</cdr:y>
    </cdr:to>
    <cdr:sp macro="" textlink="">
      <cdr:nvSpPr>
        <cdr:cNvPr id="3" name="Textarammi 2">
          <a:extLst xmlns:a="http://schemas.openxmlformats.org/drawingml/2006/main">
            <a:ext uri="{FF2B5EF4-FFF2-40B4-BE49-F238E27FC236}">
              <a16:creationId xmlns:a16="http://schemas.microsoft.com/office/drawing/2014/main" id="{D0EFA28B-A241-4B4D-91DC-180FD29A9074}"/>
            </a:ext>
          </a:extLst>
        </cdr:cNvPr>
        <cdr:cNvSpPr txBox="1"/>
      </cdr:nvSpPr>
      <cdr:spPr>
        <a:xfrm xmlns:a="http://schemas.openxmlformats.org/drawingml/2006/main">
          <a:off x="2859197" y="685799"/>
          <a:ext cx="1146066" cy="110490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solidFill>
                <a:srgbClr val="CA003B"/>
              </a:solidFill>
              <a:latin typeface="FiraGO SemiBold" panose="020B0603050000020004" pitchFamily="34" charset="0"/>
              <a:cs typeface="FiraGO SemiBold" panose="020B0603050000020004" pitchFamily="34" charset="0"/>
            </a:rPr>
            <a:t>Háspá 2024</a:t>
          </a:r>
        </a:p>
        <a:p xmlns:a="http://schemas.openxmlformats.org/drawingml/2006/main">
          <a:endParaRPr lang="is-IS" sz="800">
            <a:latin typeface="FiraGO SemiBold" panose="020B0603050000020004" pitchFamily="34" charset="0"/>
            <a:cs typeface="FiraGO SemiBold" panose="020B0603050000020004" pitchFamily="34" charset="0"/>
          </a:endParaRPr>
        </a:p>
        <a:p xmlns:a="http://schemas.openxmlformats.org/drawingml/2006/main">
          <a:r>
            <a:rPr lang="is-IS" sz="800">
              <a:solidFill>
                <a:srgbClr val="003D85"/>
              </a:solidFill>
              <a:latin typeface="FiraGO SemiBold" panose="020B0603050000020004" pitchFamily="34" charset="0"/>
              <a:cs typeface="FiraGO SemiBold" panose="020B0603050000020004" pitchFamily="34" charset="0"/>
            </a:rPr>
            <a:t>Miðspá 2024</a:t>
          </a:r>
          <a:endParaRPr lang="is-IS" sz="800" baseline="0">
            <a:solidFill>
              <a:srgbClr val="003D85"/>
            </a:solidFill>
            <a:latin typeface="FiraGO SemiBold" panose="020B0603050000020004" pitchFamily="34" charset="0"/>
            <a:cs typeface="FiraGO SemiBold" panose="020B0603050000020004" pitchFamily="34" charset="0"/>
          </a:endParaRPr>
        </a:p>
        <a:p xmlns:a="http://schemas.openxmlformats.org/drawingml/2006/main">
          <a:r>
            <a:rPr lang="is-IS" sz="800" baseline="0">
              <a:solidFill>
                <a:srgbClr val="003D85"/>
              </a:solidFill>
              <a:latin typeface="FiraGO SemiBold" panose="020B0603050000020004" pitchFamily="34" charset="0"/>
              <a:cs typeface="FiraGO SemiBold" panose="020B0603050000020004" pitchFamily="34" charset="0"/>
            </a:rPr>
            <a:t>(mannfjöldaspá)</a:t>
          </a:r>
        </a:p>
        <a:p xmlns:a="http://schemas.openxmlformats.org/drawingml/2006/main">
          <a:endParaRPr lang="is-IS" sz="800" baseline="0">
            <a:solidFill>
              <a:srgbClr val="003D85"/>
            </a:solidFill>
            <a:latin typeface="FiraGO SemiBold" panose="020B0603050000020004" pitchFamily="34" charset="0"/>
            <a:cs typeface="FiraGO SemiBold" panose="020B0603050000020004" pitchFamily="34" charset="0"/>
          </a:endParaRPr>
        </a:p>
        <a:p xmlns:a="http://schemas.openxmlformats.org/drawingml/2006/main">
          <a:r>
            <a:rPr lang="is-IS" sz="800" baseline="0">
              <a:solidFill>
                <a:srgbClr val="3EB9DF"/>
              </a:solidFill>
              <a:latin typeface="FiraGO SemiBold" panose="020B0603050000020004" pitchFamily="34" charset="0"/>
              <a:cs typeface="FiraGO SemiBold" panose="020B0603050000020004" pitchFamily="34" charset="0"/>
            </a:rPr>
            <a:t>Lágspá 2024</a:t>
          </a:r>
        </a:p>
        <a:p xmlns:a="http://schemas.openxmlformats.org/drawingml/2006/main">
          <a:endParaRPr lang="is-IS" sz="800" baseline="0">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0.09869</cdr:x>
      <cdr:y>0.55874</cdr:y>
    </cdr:from>
    <cdr:to>
      <cdr:x>0.32699</cdr:x>
      <cdr:y>0.83381</cdr:y>
    </cdr:to>
    <cdr:sp macro="" textlink="">
      <cdr:nvSpPr>
        <cdr:cNvPr id="4" name="Textarammi 3">
          <a:extLst xmlns:a="http://schemas.openxmlformats.org/drawingml/2006/main">
            <a:ext uri="{FF2B5EF4-FFF2-40B4-BE49-F238E27FC236}">
              <a16:creationId xmlns:a16="http://schemas.microsoft.com/office/drawing/2014/main" id="{9C236CD1-0853-4A97-9506-70ED0D189E25}"/>
            </a:ext>
          </a:extLst>
        </cdr:cNvPr>
        <cdr:cNvSpPr txBox="1"/>
      </cdr:nvSpPr>
      <cdr:spPr>
        <a:xfrm xmlns:a="http://schemas.openxmlformats.org/drawingml/2006/main">
          <a:off x="395289" y="18573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solidFill>
                <a:srgbClr val="60986E"/>
              </a:solidFill>
              <a:latin typeface="FiraGO SemiBold" panose="020B0603050000020004" pitchFamily="34" charset="0"/>
              <a:cs typeface="FiraGO SemiBold" panose="020B0603050000020004" pitchFamily="34" charset="0"/>
            </a:rPr>
            <a:t>Raunþróun</a:t>
          </a:r>
          <a:endParaRPr sz="800">
            <a:solidFill>
              <a:srgbClr val="60986E"/>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0.38169</cdr:x>
      <cdr:y>0.51003</cdr:y>
    </cdr:from>
    <cdr:to>
      <cdr:x>0.60999</cdr:x>
      <cdr:y>0.7851</cdr:y>
    </cdr:to>
    <cdr:sp macro="" textlink="">
      <cdr:nvSpPr>
        <cdr:cNvPr id="5" name="Textarammi 4">
          <a:extLst xmlns:a="http://schemas.openxmlformats.org/drawingml/2006/main">
            <a:ext uri="{FF2B5EF4-FFF2-40B4-BE49-F238E27FC236}">
              <a16:creationId xmlns:a16="http://schemas.microsoft.com/office/drawing/2014/main" id="{366DADCB-89D6-47BF-B05E-E63B648372F4}"/>
            </a:ext>
          </a:extLst>
        </cdr:cNvPr>
        <cdr:cNvSpPr txBox="1"/>
      </cdr:nvSpPr>
      <cdr:spPr>
        <a:xfrm xmlns:a="http://schemas.openxmlformats.org/drawingml/2006/main">
          <a:off x="1528764" y="16954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SemiBold" panose="020B0603050000020004" pitchFamily="34" charset="0"/>
              <a:cs typeface="FiraGO SemiBold" panose="020B0603050000020004" pitchFamily="34" charset="0"/>
            </a:rPr>
            <a:t>Mannfjöldaspá 2020</a:t>
          </a:r>
        </a:p>
        <a:p xmlns:a="http://schemas.openxmlformats.org/drawingml/2006/main">
          <a:endParaRPr sz="1100"/>
        </a:p>
      </cdr:txBody>
    </cdr:sp>
  </cdr:relSizeAnchor>
</c:userShapes>
</file>

<file path=xl/drawings/drawing20.xml><?xml version="1.0" encoding="utf-8"?>
<xdr:wsDr xmlns:xdr="http://schemas.openxmlformats.org/drawingml/2006/spreadsheetDrawing" xmlns:a="http://schemas.openxmlformats.org/drawingml/2006/main">
  <xdr:twoCellAnchor>
    <xdr:from>
      <xdr:col>3</xdr:col>
      <xdr:colOff>607694</xdr:colOff>
      <xdr:row>5</xdr:row>
      <xdr:rowOff>164783</xdr:rowOff>
    </xdr:from>
    <xdr:to>
      <xdr:col>12</xdr:col>
      <xdr:colOff>574358</xdr:colOff>
      <xdr:row>22</xdr:row>
      <xdr:rowOff>174308</xdr:rowOff>
    </xdr:to>
    <xdr:graphicFrame macro="">
      <xdr:nvGraphicFramePr>
        <xdr:cNvPr id="2" name="Línurit 1">
          <a:extLst>
            <a:ext uri="{FF2B5EF4-FFF2-40B4-BE49-F238E27FC236}">
              <a16:creationId xmlns:a16="http://schemas.microsoft.com/office/drawing/2014/main" id="{05E5CD7D-E967-4BAC-84BC-117B6A7553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0.00089</cdr:x>
      <cdr:y>0.93417</cdr:y>
    </cdr:from>
    <cdr:to>
      <cdr:x>0.19114</cdr:x>
      <cdr:y>1</cdr:y>
    </cdr:to>
    <cdr:sp macro="" textlink="">
      <cdr:nvSpPr>
        <cdr:cNvPr id="5"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4622" y="3406934"/>
          <a:ext cx="987947" cy="24008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Heimild: Hagstofa Íslands.</a:t>
          </a:r>
          <a:endParaRPr sz="9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0.42347</cdr:x>
      <cdr:y>0.38151</cdr:y>
    </cdr:from>
    <cdr:to>
      <cdr:x>0.57653</cdr:x>
      <cdr:y>0.61849</cdr:y>
    </cdr:to>
    <cdr:sp macro="" textlink="">
      <cdr:nvSpPr>
        <cdr:cNvPr id="3"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0.68588</cdr:x>
      <cdr:y>0.27273</cdr:y>
    </cdr:from>
    <cdr:to>
      <cdr:x>1</cdr:x>
      <cdr:y>0.78431</cdr:y>
    </cdr:to>
    <cdr:sp macro="" textlink="">
      <cdr:nvSpPr>
        <cdr:cNvPr id="7" name="Textarammi 6">
          <a:extLst xmlns:a="http://schemas.openxmlformats.org/drawingml/2006/main">
            <a:ext uri="{FF2B5EF4-FFF2-40B4-BE49-F238E27FC236}">
              <a16:creationId xmlns:a16="http://schemas.microsoft.com/office/drawing/2014/main" id="{537A925D-39E1-4EED-B49F-8506E0465407}"/>
            </a:ext>
          </a:extLst>
        </cdr:cNvPr>
        <cdr:cNvSpPr txBox="1"/>
      </cdr:nvSpPr>
      <cdr:spPr>
        <a:xfrm xmlns:a="http://schemas.openxmlformats.org/drawingml/2006/main">
          <a:off x="3740126" y="885825"/>
          <a:ext cx="1712938" cy="16616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Meðaleinstaklingur</a:t>
          </a:r>
          <a:r>
            <a:rPr lang="is-IS" sz="900" baseline="0">
              <a:latin typeface="FiraGO Light" panose="020B0403050000020004" pitchFamily="34" charset="0"/>
              <a:cs typeface="FiraGO Light" panose="020B0403050000020004" pitchFamily="34" charset="0"/>
            </a:rPr>
            <a:t> 75 ára og eldri er nú með um </a:t>
          </a:r>
          <a:r>
            <a:rPr lang="is-IS" sz="900" baseline="0">
              <a:latin typeface="FiraGO SemiBold" panose="020B0603050000020004" pitchFamily="34" charset="0"/>
              <a:cs typeface="FiraGO SemiBold" panose="020B0603050000020004" pitchFamily="34" charset="0"/>
            </a:rPr>
            <a:t>80%</a:t>
          </a:r>
          <a:r>
            <a:rPr lang="is-IS" sz="900" baseline="0">
              <a:latin typeface="FiraGO Light" panose="020B0403050000020004" pitchFamily="34" charset="0"/>
              <a:cs typeface="FiraGO Light" panose="020B0403050000020004" pitchFamily="34" charset="0"/>
            </a:rPr>
            <a:t> af meðaltekjum allra aldurshópa - þetta hlutfall </a:t>
          </a:r>
          <a:r>
            <a:rPr lang="is-IS" sz="900" baseline="0">
              <a:latin typeface="FiraGO SemiBold" panose="020B0603050000020004" pitchFamily="34" charset="0"/>
              <a:cs typeface="FiraGO SemiBold" panose="020B0603050000020004" pitchFamily="34" charset="0"/>
            </a:rPr>
            <a:t>hefur hækkað </a:t>
          </a:r>
          <a:r>
            <a:rPr lang="is-IS" sz="900" baseline="0">
              <a:latin typeface="FiraGO Light" panose="020B0403050000020004" pitchFamily="34" charset="0"/>
              <a:cs typeface="FiraGO Light" panose="020B0403050000020004" pitchFamily="34" charset="0"/>
            </a:rPr>
            <a:t>frá aldamótum.</a:t>
          </a:r>
        </a:p>
        <a:p xmlns:a="http://schemas.openxmlformats.org/drawingml/2006/main">
          <a:endParaRPr lang="is-IS" sz="900" baseline="0">
            <a:latin typeface="FiraGO SemiBold" panose="020B0603050000020004" pitchFamily="34" charset="0"/>
            <a:cs typeface="FiraGO SemiBold" panose="020B0603050000020004" pitchFamily="34" charset="0"/>
          </a:endParaRPr>
        </a:p>
        <a:p xmlns:a="http://schemas.openxmlformats.org/drawingml/2006/main">
          <a:r>
            <a:rPr lang="is-IS" sz="900" baseline="0">
              <a:latin typeface="FiraGO Light" panose="020B0403050000020004" pitchFamily="34" charset="0"/>
              <a:cs typeface="FiraGO Light" panose="020B0403050000020004" pitchFamily="34" charset="0"/>
            </a:rPr>
            <a:t>Skýrist aðallega af</a:t>
          </a:r>
          <a:r>
            <a:rPr lang="is-IS" sz="900" baseline="0">
              <a:solidFill>
                <a:srgbClr val="003D85"/>
              </a:solidFill>
              <a:latin typeface="FiraGO SemiBold" panose="020B0603050000020004" pitchFamily="34" charset="0"/>
              <a:cs typeface="FiraGO SemiBold" panose="020B0603050000020004" pitchFamily="34" charset="0"/>
            </a:rPr>
            <a:t> lífeyristekjum.</a:t>
          </a:r>
          <a:endParaRPr sz="900">
            <a:solidFill>
              <a:srgbClr val="003D85"/>
            </a:solidFill>
            <a:latin typeface="FiraGO SemiBold" panose="020B0603050000020004" pitchFamily="34" charset="0"/>
            <a:cs typeface="FiraGO SemiBold" panose="020B06030500000200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240983</xdr:colOff>
      <xdr:row>10</xdr:row>
      <xdr:rowOff>27623</xdr:rowOff>
    </xdr:from>
    <xdr:to>
      <xdr:col>11</xdr:col>
      <xdr:colOff>164783</xdr:colOff>
      <xdr:row>35</xdr:row>
      <xdr:rowOff>160973</xdr:rowOff>
    </xdr:to>
    <xdr:graphicFrame macro="">
      <xdr:nvGraphicFramePr>
        <xdr:cNvPr id="2" name="Línurit 1">
          <a:extLst>
            <a:ext uri="{FF2B5EF4-FFF2-40B4-BE49-F238E27FC236}">
              <a16:creationId xmlns:a16="http://schemas.microsoft.com/office/drawing/2014/main" id="{D865C5F1-548B-4F06-A9A0-BFF8EEFC14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0.00779</cdr:x>
      <cdr:y>0.93679</cdr:y>
    </cdr:from>
    <cdr:to>
      <cdr:x>0.19804</cdr:x>
      <cdr:y>0.99298</cdr:y>
    </cdr:to>
    <cdr:sp macro="" textlink="">
      <cdr:nvSpPr>
        <cdr:cNvPr id="5"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51620" y="4065270"/>
          <a:ext cx="1261244" cy="2438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Hagstofa Íslands.</a:t>
          </a:r>
          <a:r>
            <a:rPr lang="is-IS" sz="800" baseline="0">
              <a:latin typeface="FiraGO Light" panose="020B0403050000020004" pitchFamily="34" charset="0"/>
              <a:cs typeface="FiraGO Light" panose="020B0403050000020004" pitchFamily="34" charset="0"/>
            </a:rPr>
            <a:t> Staðgreiðsluskyldar launagreiðslur raunvirtar með vísitölu heildarlauna.</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7"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9"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10"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0.61226</cdr:x>
      <cdr:y>0.34358</cdr:y>
    </cdr:from>
    <cdr:to>
      <cdr:x>0.81111</cdr:x>
      <cdr:y>0.55429</cdr:y>
    </cdr:to>
    <cdr:sp macro="" textlink="">
      <cdr:nvSpPr>
        <cdr:cNvPr id="11" name="Textarammi 1">
          <a:extLst xmlns:a="http://schemas.openxmlformats.org/drawingml/2006/main">
            <a:ext uri="{FF2B5EF4-FFF2-40B4-BE49-F238E27FC236}">
              <a16:creationId xmlns:a16="http://schemas.microsoft.com/office/drawing/2014/main" id="{01EA15D1-2245-412A-8C79-ECC5F4A55DAD}"/>
            </a:ext>
          </a:extLst>
        </cdr:cNvPr>
        <cdr:cNvSpPr txBox="1"/>
      </cdr:nvSpPr>
      <cdr:spPr>
        <a:xfrm xmlns:a="http://schemas.openxmlformats.org/drawingml/2006/main">
          <a:off x="4058920" y="1490980"/>
          <a:ext cx="1318260" cy="914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800">
              <a:solidFill>
                <a:sysClr val="windowText" lastClr="000000"/>
              </a:solidFill>
              <a:latin typeface="FiraGO Light" panose="020B0403050000020004" pitchFamily="34" charset="0"/>
              <a:cs typeface="FiraGO Light" panose="020B0403050000020004" pitchFamily="34" charset="0"/>
            </a:rPr>
            <a:t>Á Vestfjörðum</a:t>
          </a:r>
          <a:r>
            <a:rPr lang="is-IS" sz="800" baseline="0">
              <a:solidFill>
                <a:sysClr val="windowText" lastClr="000000"/>
              </a:solidFill>
              <a:latin typeface="FiraGO Light" panose="020B0403050000020004" pitchFamily="34" charset="0"/>
              <a:cs typeface="FiraGO Light" panose="020B0403050000020004" pitchFamily="34" charset="0"/>
            </a:rPr>
            <a:t> hefur </a:t>
          </a:r>
          <a:r>
            <a:rPr lang="is-IS" sz="800" baseline="0">
              <a:solidFill>
                <a:srgbClr val="3EB9DF"/>
              </a:solidFill>
              <a:latin typeface="FiraGO SemiBold" panose="020B0603050000020004" pitchFamily="34" charset="0"/>
              <a:cs typeface="FiraGO SemiBold" panose="020B0603050000020004" pitchFamily="34" charset="0"/>
            </a:rPr>
            <a:t>fiskeldi</a:t>
          </a:r>
          <a:r>
            <a:rPr lang="is-IS" sz="800" baseline="0">
              <a:solidFill>
                <a:sysClr val="windowText" lastClr="000000"/>
              </a:solidFill>
              <a:latin typeface="FiraGO Light" panose="020B0403050000020004" pitchFamily="34" charset="0"/>
              <a:cs typeface="FiraGO Light" panose="020B0403050000020004" pitchFamily="34" charset="0"/>
            </a:rPr>
            <a:t> vegið á móti samdrætti launatekna í </a:t>
          </a:r>
          <a:r>
            <a:rPr lang="is-IS" sz="800" baseline="0">
              <a:solidFill>
                <a:srgbClr val="CA003B"/>
              </a:solidFill>
              <a:latin typeface="FiraGO SemiBold" panose="020B0603050000020004" pitchFamily="34" charset="0"/>
              <a:cs typeface="FiraGO SemiBold" panose="020B0603050000020004" pitchFamily="34" charset="0"/>
            </a:rPr>
            <a:t>sjávarútvegi</a:t>
          </a:r>
          <a:endParaRPr sz="800">
            <a:solidFill>
              <a:srgbClr val="CA003B"/>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0.35149</cdr:x>
      <cdr:y>0.23352</cdr:y>
    </cdr:from>
    <cdr:to>
      <cdr:x>0.52093</cdr:x>
      <cdr:y>0.43498</cdr:y>
    </cdr:to>
    <cdr:sp macro="" textlink="">
      <cdr:nvSpPr>
        <cdr:cNvPr id="12" name="Textarammi 1">
          <a:extLst xmlns:a="http://schemas.openxmlformats.org/drawingml/2006/main">
            <a:ext uri="{FF2B5EF4-FFF2-40B4-BE49-F238E27FC236}">
              <a16:creationId xmlns:a16="http://schemas.microsoft.com/office/drawing/2014/main" id="{56AA3588-88B0-40FB-A240-82371AED6C35}"/>
            </a:ext>
          </a:extLst>
        </cdr:cNvPr>
        <cdr:cNvSpPr txBox="1"/>
      </cdr:nvSpPr>
      <cdr:spPr>
        <a:xfrm xmlns:a="http://schemas.openxmlformats.org/drawingml/2006/main">
          <a:off x="2551100" y="1003139"/>
          <a:ext cx="1229867" cy="8654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900">
              <a:solidFill>
                <a:sysClr val="windowText" lastClr="000000"/>
              </a:solidFill>
              <a:latin typeface="FiraGO Light" panose="020B0403050000020004" pitchFamily="34" charset="0"/>
              <a:cs typeface="FiraGO Light" panose="020B0403050000020004" pitchFamily="34" charset="0"/>
            </a:rPr>
            <a:t>Mestur vöxtur á </a:t>
          </a:r>
          <a:r>
            <a:rPr lang="is-IS" sz="900">
              <a:solidFill>
                <a:sysClr val="windowText" lastClr="000000"/>
              </a:solidFill>
              <a:latin typeface="FiraGO SemiBold" panose="020B0603050000020004" pitchFamily="34" charset="0"/>
              <a:cs typeface="FiraGO SemiBold" panose="020B0603050000020004" pitchFamily="34" charset="0"/>
            </a:rPr>
            <a:t>Suðurnesjum</a:t>
          </a:r>
          <a:r>
            <a:rPr lang="is-IS" sz="900" baseline="0">
              <a:solidFill>
                <a:sysClr val="windowText" lastClr="000000"/>
              </a:solidFill>
              <a:latin typeface="FiraGO SemiBold" panose="020B0603050000020004" pitchFamily="34" charset="0"/>
              <a:cs typeface="FiraGO SemiBold" panose="020B0603050000020004" pitchFamily="34" charset="0"/>
            </a:rPr>
            <a:t> og Suðurlandi</a:t>
          </a:r>
          <a:r>
            <a:rPr lang="is-IS" sz="900" baseline="0">
              <a:solidFill>
                <a:sysClr val="windowText" lastClr="000000"/>
              </a:solidFill>
              <a:latin typeface="FiraGO Light" panose="020B0403050000020004" pitchFamily="34" charset="0"/>
              <a:cs typeface="FiraGO Light" panose="020B0403050000020004" pitchFamily="34" charset="0"/>
            </a:rPr>
            <a:t>, drifinn af </a:t>
          </a:r>
          <a:r>
            <a:rPr lang="is-IS" sz="900" baseline="0">
              <a:solidFill>
                <a:srgbClr val="003D85"/>
              </a:solidFill>
              <a:latin typeface="FiraGO SemiBold" panose="020B0603050000020004" pitchFamily="34" charset="0"/>
              <a:cs typeface="FiraGO SemiBold" panose="020B0603050000020004" pitchFamily="34" charset="0"/>
            </a:rPr>
            <a:t>ferðaþjónustu</a:t>
          </a:r>
          <a:endParaRPr sz="900">
            <a:solidFill>
              <a:srgbClr val="003D85"/>
            </a:solidFill>
            <a:latin typeface="FiraGO SemiBold" panose="020B0603050000020004" pitchFamily="34" charset="0"/>
            <a:cs typeface="FiraGO SemiBold" panose="020B0603050000020004" pitchFamily="34" charset="0"/>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xdr:col>
      <xdr:colOff>160538</xdr:colOff>
      <xdr:row>1</xdr:row>
      <xdr:rowOff>100964</xdr:rowOff>
    </xdr:from>
    <xdr:to>
      <xdr:col>9</xdr:col>
      <xdr:colOff>451484</xdr:colOff>
      <xdr:row>19</xdr:row>
      <xdr:rowOff>61479</xdr:rowOff>
    </xdr:to>
    <xdr:graphicFrame macro="">
      <xdr:nvGraphicFramePr>
        <xdr:cNvPr id="2" name="Línurit 1">
          <a:extLst>
            <a:ext uri="{FF2B5EF4-FFF2-40B4-BE49-F238E27FC236}">
              <a16:creationId xmlns:a16="http://schemas.microsoft.com/office/drawing/2014/main" id="{FCD58BAE-6C38-4EF7-850C-443DDE57E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0.74335</cdr:x>
      <cdr:y>0.12686</cdr:y>
    </cdr:from>
    <cdr:to>
      <cdr:x>1</cdr:x>
      <cdr:y>0.77172</cdr:y>
    </cdr:to>
    <cdr:sp macro="" textlink="">
      <cdr:nvSpPr>
        <cdr:cNvPr id="4" name="Textarammi 3">
          <a:extLst xmlns:a="http://schemas.openxmlformats.org/drawingml/2006/main">
            <a:ext uri="{FF2B5EF4-FFF2-40B4-BE49-F238E27FC236}">
              <a16:creationId xmlns:a16="http://schemas.microsoft.com/office/drawing/2014/main" id="{C53DF8B0-305B-4D5E-BAC4-304EE5651DAF}"/>
            </a:ext>
          </a:extLst>
        </cdr:cNvPr>
        <cdr:cNvSpPr txBox="1"/>
      </cdr:nvSpPr>
      <cdr:spPr>
        <a:xfrm xmlns:a="http://schemas.openxmlformats.org/drawingml/2006/main">
          <a:off x="3796146" y="412105"/>
          <a:ext cx="1310640" cy="20948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700">
              <a:latin typeface="FiraGO Light" panose="020B0403050000020004" pitchFamily="34" charset="0"/>
              <a:cs typeface="FiraGO Light" panose="020B0403050000020004" pitchFamily="34" charset="0"/>
            </a:rPr>
            <a:t>Íbúum fjölgar</a:t>
          </a:r>
        </a:p>
        <a:p xmlns:a="http://schemas.openxmlformats.org/drawingml/2006/main">
          <a:endParaRPr lang="is-IS" sz="300">
            <a:latin typeface="FiraGO Light" panose="020B0403050000020004" pitchFamily="34" charset="0"/>
            <a:cs typeface="FiraGO Light" panose="020B0403050000020004" pitchFamily="34" charset="0"/>
          </a:endParaRPr>
        </a:p>
        <a:p xmlns:a="http://schemas.openxmlformats.org/drawingml/2006/main">
          <a:r>
            <a:rPr lang="is-IS" sz="900">
              <a:solidFill>
                <a:srgbClr val="8C7269"/>
              </a:solidFill>
              <a:latin typeface="FiraGO SemiBold" panose="020B0603050000020004" pitchFamily="34" charset="0"/>
              <a:cs typeface="FiraGO SemiBold" panose="020B0603050000020004" pitchFamily="34" charset="0"/>
            </a:rPr>
            <a:t>Suðurland</a:t>
          </a:r>
        </a:p>
        <a:p xmlns:a="http://schemas.openxmlformats.org/drawingml/2006/main">
          <a:endParaRPr lang="is-IS" sz="300">
            <a:solidFill>
              <a:srgbClr val="8C7269"/>
            </a:solidFill>
            <a:latin typeface="FiraGO SemiBold" panose="020B0603050000020004" pitchFamily="34" charset="0"/>
            <a:cs typeface="FiraGO SemiBold" panose="020B0603050000020004" pitchFamily="34" charset="0"/>
          </a:endParaRPr>
        </a:p>
        <a:p xmlns:a="http://schemas.openxmlformats.org/drawingml/2006/main">
          <a:r>
            <a:rPr lang="is-IS" sz="900">
              <a:solidFill>
                <a:srgbClr val="2A3E5A"/>
              </a:solidFill>
              <a:latin typeface="FiraGO SemiBold" panose="020B0603050000020004" pitchFamily="34" charset="0"/>
              <a:cs typeface="FiraGO SemiBold" panose="020B0603050000020004" pitchFamily="34" charset="0"/>
            </a:rPr>
            <a:t>Höfuðborgarsvæði</a:t>
          </a:r>
        </a:p>
        <a:p xmlns:a="http://schemas.openxmlformats.org/drawingml/2006/main">
          <a:endParaRPr lang="is-IS" sz="300">
            <a:solidFill>
              <a:srgbClr val="2A3E5A"/>
            </a:solidFill>
            <a:latin typeface="FiraGO SemiBold" panose="020B0603050000020004" pitchFamily="34" charset="0"/>
            <a:cs typeface="FiraGO SemiBold" panose="020B0603050000020004" pitchFamily="34" charset="0"/>
          </a:endParaRPr>
        </a:p>
        <a:p xmlns:a="http://schemas.openxmlformats.org/drawingml/2006/main">
          <a:r>
            <a:rPr lang="is-IS" sz="900">
              <a:solidFill>
                <a:srgbClr val="CA003B"/>
              </a:solidFill>
              <a:latin typeface="FiraGO SemiBold" panose="020B0603050000020004" pitchFamily="34" charset="0"/>
              <a:cs typeface="FiraGO SemiBold" panose="020B0603050000020004" pitchFamily="34" charset="0"/>
            </a:rPr>
            <a:t>Suðurnes</a:t>
          </a:r>
        </a:p>
        <a:p xmlns:a="http://schemas.openxmlformats.org/drawingml/2006/main">
          <a:endParaRPr lang="is-IS" sz="300">
            <a:solidFill>
              <a:srgbClr val="CA003B"/>
            </a:solidFill>
            <a:latin typeface="FiraGO SemiBold" panose="020B0603050000020004" pitchFamily="34" charset="0"/>
            <a:cs typeface="FiraGO SemiBold" panose="020B0603050000020004" pitchFamily="34" charset="0"/>
          </a:endParaRPr>
        </a:p>
        <a:p xmlns:a="http://schemas.openxmlformats.org/drawingml/2006/main">
          <a:r>
            <a:rPr lang="is-IS" sz="900">
              <a:solidFill>
                <a:srgbClr val="FDC41B"/>
              </a:solidFill>
              <a:latin typeface="FiraGO SemiBold" panose="020B0603050000020004" pitchFamily="34" charset="0"/>
              <a:cs typeface="FiraGO SemiBold" panose="020B0603050000020004" pitchFamily="34" charset="0"/>
            </a:rPr>
            <a:t>Vesturland</a:t>
          </a:r>
        </a:p>
        <a:p xmlns:a="http://schemas.openxmlformats.org/drawingml/2006/main">
          <a:endParaRPr lang="is-IS" sz="1400">
            <a:solidFill>
              <a:srgbClr val="FDC41B"/>
            </a:solidFill>
            <a:latin typeface="FiraGO SemiBold" panose="020B0603050000020004" pitchFamily="34" charset="0"/>
            <a:cs typeface="FiraGO SemiBold" panose="020B0603050000020004" pitchFamily="34" charset="0"/>
          </a:endParaRPr>
        </a:p>
        <a:p xmlns:a="http://schemas.openxmlformats.org/drawingml/2006/main">
          <a:r>
            <a:rPr lang="is-IS" sz="700">
              <a:solidFill>
                <a:sysClr val="windowText" lastClr="000000"/>
              </a:solidFill>
              <a:latin typeface="FiraGO Light" panose="020B0403050000020004" pitchFamily="34" charset="0"/>
              <a:cs typeface="FiraGO Light" panose="020B0403050000020004" pitchFamily="34" charset="0"/>
            </a:rPr>
            <a:t>Íbúum fækkar</a:t>
          </a:r>
        </a:p>
        <a:p xmlns:a="http://schemas.openxmlformats.org/drawingml/2006/main">
          <a:endParaRPr lang="is-IS" sz="300">
            <a:solidFill>
              <a:sysClr val="windowText" lastClr="000000"/>
            </a:solidFill>
            <a:latin typeface="FiraGO Light" panose="020B0403050000020004" pitchFamily="34" charset="0"/>
            <a:cs typeface="FiraGO Light" panose="020B0403050000020004" pitchFamily="34" charset="0"/>
          </a:endParaRPr>
        </a:p>
        <a:p xmlns:a="http://schemas.openxmlformats.org/drawingml/2006/main">
          <a:r>
            <a:rPr lang="is-IS" sz="900">
              <a:solidFill>
                <a:srgbClr val="60986E"/>
              </a:solidFill>
              <a:latin typeface="FiraGO SemiBold" panose="020B0603050000020004" pitchFamily="34" charset="0"/>
              <a:cs typeface="FiraGO SemiBold" panose="020B0603050000020004" pitchFamily="34" charset="0"/>
            </a:rPr>
            <a:t>Norðurland</a:t>
          </a:r>
          <a:r>
            <a:rPr lang="is-IS" sz="900" baseline="0">
              <a:solidFill>
                <a:srgbClr val="60986E"/>
              </a:solidFill>
              <a:latin typeface="FiraGO SemiBold" panose="020B0603050000020004" pitchFamily="34" charset="0"/>
              <a:cs typeface="FiraGO SemiBold" panose="020B0603050000020004" pitchFamily="34" charset="0"/>
            </a:rPr>
            <a:t> eystra</a:t>
          </a:r>
        </a:p>
        <a:p xmlns:a="http://schemas.openxmlformats.org/drawingml/2006/main">
          <a:endParaRPr lang="is-IS" sz="300" baseline="0">
            <a:solidFill>
              <a:srgbClr val="60986E"/>
            </a:solidFill>
            <a:latin typeface="FiraGO SemiBold" panose="020B0603050000020004" pitchFamily="34" charset="0"/>
            <a:cs typeface="FiraGO SemiBold" panose="020B0603050000020004" pitchFamily="34" charset="0"/>
          </a:endParaRPr>
        </a:p>
        <a:p xmlns:a="http://schemas.openxmlformats.org/drawingml/2006/main">
          <a:r>
            <a:rPr lang="is-IS" sz="900" baseline="0">
              <a:solidFill>
                <a:srgbClr val="2A3E5A"/>
              </a:solidFill>
              <a:latin typeface="FiraGO SemiBold" panose="020B0603050000020004" pitchFamily="34" charset="0"/>
              <a:cs typeface="FiraGO SemiBold" panose="020B0603050000020004" pitchFamily="34" charset="0"/>
            </a:rPr>
            <a:t>Austurland</a:t>
          </a:r>
        </a:p>
        <a:p xmlns:a="http://schemas.openxmlformats.org/drawingml/2006/main">
          <a:endParaRPr lang="is-IS" sz="300" baseline="0">
            <a:solidFill>
              <a:srgbClr val="2A3E5A"/>
            </a:solidFill>
            <a:latin typeface="FiraGO SemiBold" panose="020B0603050000020004" pitchFamily="34" charset="0"/>
            <a:cs typeface="FiraGO SemiBold" panose="020B0603050000020004" pitchFamily="34" charset="0"/>
          </a:endParaRPr>
        </a:p>
        <a:p xmlns:a="http://schemas.openxmlformats.org/drawingml/2006/main">
          <a:r>
            <a:rPr lang="is-IS" sz="900" baseline="0">
              <a:solidFill>
                <a:srgbClr val="2AB5B1"/>
              </a:solidFill>
              <a:latin typeface="FiraGO SemiBold" panose="020B0603050000020004" pitchFamily="34" charset="0"/>
              <a:cs typeface="FiraGO SemiBold" panose="020B0603050000020004" pitchFamily="34" charset="0"/>
            </a:rPr>
            <a:t>Vestfirðir</a:t>
          </a:r>
        </a:p>
        <a:p xmlns:a="http://schemas.openxmlformats.org/drawingml/2006/main">
          <a:endParaRPr lang="is-IS" sz="300" baseline="0">
            <a:solidFill>
              <a:srgbClr val="2AB5B1"/>
            </a:solidFill>
            <a:latin typeface="FiraGO SemiBold" panose="020B0603050000020004" pitchFamily="34" charset="0"/>
            <a:cs typeface="FiraGO SemiBold" panose="020B0603050000020004" pitchFamily="34" charset="0"/>
          </a:endParaRPr>
        </a:p>
        <a:p xmlns:a="http://schemas.openxmlformats.org/drawingml/2006/main">
          <a:r>
            <a:rPr lang="is-IS" sz="900" baseline="0">
              <a:solidFill>
                <a:srgbClr val="C75F93"/>
              </a:solidFill>
              <a:latin typeface="FiraGO SemiBold" panose="020B0603050000020004" pitchFamily="34" charset="0"/>
              <a:cs typeface="FiraGO SemiBold" panose="020B0603050000020004" pitchFamily="34" charset="0"/>
            </a:rPr>
            <a:t>Norðurland vestra</a:t>
          </a:r>
          <a:endParaRPr sz="900">
            <a:solidFill>
              <a:srgbClr val="C75F93"/>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0.00372</cdr:x>
      <cdr:y>0.93017</cdr:y>
    </cdr:from>
    <cdr:to>
      <cdr:x>0.2085</cdr:x>
      <cdr:y>0.98591</cdr:y>
    </cdr:to>
    <cdr:sp macro="" textlink="">
      <cdr:nvSpPr>
        <cdr:cNvPr id="6" name="Textarammi 5">
          <a:extLst xmlns:a="http://schemas.openxmlformats.org/drawingml/2006/main">
            <a:ext uri="{FF2B5EF4-FFF2-40B4-BE49-F238E27FC236}">
              <a16:creationId xmlns:a16="http://schemas.microsoft.com/office/drawing/2014/main" id="{CB117C3B-87E5-42A4-AC7E-82064C80CB8B}"/>
            </a:ext>
          </a:extLst>
        </cdr:cNvPr>
        <cdr:cNvSpPr txBox="1"/>
      </cdr:nvSpPr>
      <cdr:spPr>
        <a:xfrm xmlns:a="http://schemas.openxmlformats.org/drawingml/2006/main">
          <a:off x="16626" y="3178925"/>
          <a:ext cx="914400"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Mannfjöldaspá</a:t>
          </a:r>
          <a:r>
            <a:rPr lang="is-IS" sz="800" baseline="0">
              <a:latin typeface="FiraGO Light" panose="020B0403050000020004" pitchFamily="34" charset="0"/>
              <a:cs typeface="FiraGO Light" panose="020B0403050000020004" pitchFamily="34" charset="0"/>
            </a:rPr>
            <a:t> Hagstofu Íslands.</a:t>
          </a:r>
          <a:endParaRPr sz="800">
            <a:latin typeface="FiraGO Light" panose="020B0403050000020004" pitchFamily="34" charset="0"/>
            <a:cs typeface="FiraGO Light" panose="020B0403050000020004" pitchFamily="34" charset="0"/>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90488</xdr:colOff>
      <xdr:row>6</xdr:row>
      <xdr:rowOff>157164</xdr:rowOff>
    </xdr:from>
    <xdr:to>
      <xdr:col>9</xdr:col>
      <xdr:colOff>385763</xdr:colOff>
      <xdr:row>23</xdr:row>
      <xdr:rowOff>176214</xdr:rowOff>
    </xdr:to>
    <xdr:graphicFrame macro="">
      <xdr:nvGraphicFramePr>
        <xdr:cNvPr id="2" name="Línurit 1">
          <a:extLst>
            <a:ext uri="{FF2B5EF4-FFF2-40B4-BE49-F238E27FC236}">
              <a16:creationId xmlns:a16="http://schemas.microsoft.com/office/drawing/2014/main" id="{A094A34A-E2B5-49BB-8EEB-EF0745D0F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0.00276</cdr:x>
      <cdr:y>0.92415</cdr:y>
    </cdr:from>
    <cdr:to>
      <cdr:x>0.19301</cdr:x>
      <cdr:y>0.98246</cdr:y>
    </cdr:to>
    <cdr:sp macro="" textlink="">
      <cdr:nvSpPr>
        <cdr:cNvPr id="3"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14060" y="3010452"/>
          <a:ext cx="969491" cy="1899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Heimild: Hagstofa</a:t>
          </a:r>
          <a:r>
            <a:rPr lang="is-IS" sz="900" baseline="0">
              <a:latin typeface="FiraGO Light" panose="020B0403050000020004" pitchFamily="34" charset="0"/>
              <a:cs typeface="FiraGO Light" panose="020B0403050000020004" pitchFamily="34" charset="0"/>
            </a:rPr>
            <a:t> Íslands, f</a:t>
          </a:r>
          <a:r>
            <a:rPr lang="is-IS" sz="900">
              <a:latin typeface="FiraGO Light" panose="020B0403050000020004" pitchFamily="34" charset="0"/>
              <a:cs typeface="FiraGO Light" panose="020B0403050000020004" pitchFamily="34" charset="0"/>
            </a:rPr>
            <a:t>jármála- og efnahagsráðuneytið.</a:t>
          </a:r>
          <a:endParaRPr sz="9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0.26542</cdr:x>
      <cdr:y>0.17811</cdr:y>
    </cdr:from>
    <cdr:to>
      <cdr:x>0.69159</cdr:x>
      <cdr:y>0.43008</cdr:y>
    </cdr:to>
    <cdr:sp macro="" textlink="">
      <cdr:nvSpPr>
        <cdr:cNvPr id="4" name="Textarammi 3">
          <a:extLst xmlns:a="http://schemas.openxmlformats.org/drawingml/2006/main">
            <a:ext uri="{FF2B5EF4-FFF2-40B4-BE49-F238E27FC236}">
              <a16:creationId xmlns:a16="http://schemas.microsoft.com/office/drawing/2014/main" id="{0EE51EFD-6BFB-4B3A-904A-55CEFA08C528}"/>
            </a:ext>
          </a:extLst>
        </cdr:cNvPr>
        <cdr:cNvSpPr txBox="1"/>
      </cdr:nvSpPr>
      <cdr:spPr>
        <a:xfrm xmlns:a="http://schemas.openxmlformats.org/drawingml/2006/main">
          <a:off x="1352550" y="580200"/>
          <a:ext cx="2171700" cy="820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800">
              <a:solidFill>
                <a:srgbClr val="003D85"/>
              </a:solidFill>
              <a:latin typeface="FiraGO SemiBold" panose="020B0603050000020004" pitchFamily="34" charset="0"/>
              <a:cs typeface="FiraGO SemiBold" panose="020B0603050000020004" pitchFamily="34" charset="0"/>
            </a:rPr>
            <a:t>Líkurnar</a:t>
          </a:r>
          <a:r>
            <a:rPr lang="is-IS" sz="800" baseline="0">
              <a:solidFill>
                <a:srgbClr val="003D85"/>
              </a:solidFill>
              <a:latin typeface="FiraGO SemiBold" panose="020B0603050000020004" pitchFamily="34" charset="0"/>
              <a:cs typeface="FiraGO SemiBold" panose="020B0603050000020004" pitchFamily="34" charset="0"/>
            </a:rPr>
            <a:t> á að deyja á hverju aldursári </a:t>
          </a:r>
          <a:r>
            <a:rPr lang="is-IS" sz="800" baseline="0">
              <a:latin typeface="FiraGO Light" panose="020B0403050000020004" pitchFamily="34" charset="0"/>
              <a:cs typeface="FiraGO Light" panose="020B0403050000020004" pitchFamily="34" charset="0"/>
            </a:rPr>
            <a:t>hafa lækkað nokkuð stöðugt undanfarin 40 ár.</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0.3271</cdr:x>
      <cdr:y>0.49196</cdr:y>
    </cdr:from>
    <cdr:to>
      <cdr:x>0.7296</cdr:x>
      <cdr:y>0.74393</cdr:y>
    </cdr:to>
    <cdr:sp macro="" textlink="">
      <cdr:nvSpPr>
        <cdr:cNvPr id="5" name="Textarammi 1">
          <a:extLst xmlns:a="http://schemas.openxmlformats.org/drawingml/2006/main">
            <a:ext uri="{FF2B5EF4-FFF2-40B4-BE49-F238E27FC236}">
              <a16:creationId xmlns:a16="http://schemas.microsoft.com/office/drawing/2014/main" id="{8EC3ED99-5842-4FC6-A8BC-208ECDF708DD}"/>
            </a:ext>
          </a:extLst>
        </cdr:cNvPr>
        <cdr:cNvSpPr txBox="1"/>
      </cdr:nvSpPr>
      <cdr:spPr>
        <a:xfrm xmlns:a="http://schemas.openxmlformats.org/drawingml/2006/main">
          <a:off x="1666875" y="1602600"/>
          <a:ext cx="2051050" cy="820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800">
              <a:solidFill>
                <a:sysClr val="windowText" lastClr="000000"/>
              </a:solidFill>
              <a:latin typeface="FiraGO Light" panose="020B0403050000020004" pitchFamily="34" charset="0"/>
              <a:cs typeface="FiraGO Light" panose="020B0403050000020004" pitchFamily="34" charset="0"/>
            </a:rPr>
            <a:t>Þróunin er drifin af </a:t>
          </a:r>
          <a:r>
            <a:rPr lang="is-IS" sz="800">
              <a:solidFill>
                <a:srgbClr val="CA003B"/>
              </a:solidFill>
              <a:latin typeface="FiraGO SemiBold" panose="020B0603050000020004" pitchFamily="34" charset="0"/>
              <a:cs typeface="FiraGO SemiBold" panose="020B0603050000020004" pitchFamily="34" charset="0"/>
            </a:rPr>
            <a:t>lægri dánartíðni úr hjarta- og blóðrásarsjúkdómum</a:t>
          </a:r>
          <a:r>
            <a:rPr lang="is-IS" sz="800">
              <a:solidFill>
                <a:srgbClr val="CA003B"/>
              </a:solidFill>
              <a:latin typeface="FiraGO Light" panose="020B0403050000020004" pitchFamily="34" charset="0"/>
              <a:cs typeface="FiraGO Light" panose="020B0403050000020004" pitchFamily="34" charset="0"/>
            </a:rPr>
            <a:t>.</a:t>
          </a:r>
          <a:endParaRPr sz="800">
            <a:solidFill>
              <a:srgbClr val="CA003B"/>
            </a:solidFill>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0.69595</cdr:x>
      <cdr:y>0.5929</cdr:y>
    </cdr:from>
    <cdr:to>
      <cdr:x>1</cdr:x>
      <cdr:y>0.84487</cdr:y>
    </cdr:to>
    <cdr:sp macro="" textlink="">
      <cdr:nvSpPr>
        <cdr:cNvPr id="7" name="Textarammi 1">
          <a:extLst xmlns:a="http://schemas.openxmlformats.org/drawingml/2006/main">
            <a:ext uri="{FF2B5EF4-FFF2-40B4-BE49-F238E27FC236}">
              <a16:creationId xmlns:a16="http://schemas.microsoft.com/office/drawing/2014/main" id="{2DD9658C-C920-4415-8650-FC8BA54A30E8}"/>
            </a:ext>
          </a:extLst>
        </cdr:cNvPr>
        <cdr:cNvSpPr txBox="1"/>
      </cdr:nvSpPr>
      <cdr:spPr>
        <a:xfrm xmlns:a="http://schemas.openxmlformats.org/drawingml/2006/main">
          <a:off x="3546475" y="1931400"/>
          <a:ext cx="1549400" cy="820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800">
              <a:solidFill>
                <a:sysClr val="windowText" lastClr="000000"/>
              </a:solidFill>
              <a:latin typeface="FiraGO Light" panose="020B0403050000020004" pitchFamily="34" charset="0"/>
              <a:cs typeface="FiraGO Light" panose="020B0403050000020004" pitchFamily="34" charset="0"/>
            </a:rPr>
            <a:t>Tíðni</a:t>
          </a:r>
          <a:r>
            <a:rPr lang="is-IS" sz="800" baseline="0">
              <a:solidFill>
                <a:sysClr val="windowText" lastClr="000000"/>
              </a:solidFill>
              <a:latin typeface="FiraGO Light" panose="020B0403050000020004" pitchFamily="34" charset="0"/>
              <a:cs typeface="FiraGO Light" panose="020B0403050000020004" pitchFamily="34" charset="0"/>
            </a:rPr>
            <a:t> andláta úr </a:t>
          </a:r>
          <a:r>
            <a:rPr lang="is-IS" sz="800" baseline="0">
              <a:solidFill>
                <a:srgbClr val="C75F93"/>
              </a:solidFill>
              <a:latin typeface="FiraGO SemiBold" panose="020B0603050000020004" pitchFamily="34" charset="0"/>
              <a:cs typeface="FiraGO SemiBold" panose="020B0603050000020004" pitchFamily="34" charset="0"/>
            </a:rPr>
            <a:t>krabbameini</a:t>
          </a:r>
          <a:r>
            <a:rPr lang="is-IS" sz="800" baseline="0">
              <a:solidFill>
                <a:sysClr val="windowText" lastClr="000000"/>
              </a:solidFill>
              <a:latin typeface="FiraGO Light" panose="020B0403050000020004" pitchFamily="34" charset="0"/>
              <a:cs typeface="FiraGO Light" panose="020B0403050000020004" pitchFamily="34" charset="0"/>
            </a:rPr>
            <a:t> hefur einnig lækkað.</a:t>
          </a:r>
        </a:p>
        <a:p xmlns:a="http://schemas.openxmlformats.org/drawingml/2006/main">
          <a:endParaRPr lang="is-IS" sz="800" baseline="0">
            <a:solidFill>
              <a:sysClr val="windowText" lastClr="000000"/>
            </a:solidFill>
            <a:latin typeface="FiraGO Light" panose="020B0403050000020004" pitchFamily="34" charset="0"/>
            <a:cs typeface="FiraGO Light" panose="020B0403050000020004" pitchFamily="34" charset="0"/>
          </a:endParaRPr>
        </a:p>
        <a:p xmlns:a="http://schemas.openxmlformats.org/drawingml/2006/main">
          <a:r>
            <a:rPr lang="is-IS" sz="800">
              <a:solidFill>
                <a:sysClr val="windowText" lastClr="000000"/>
              </a:solidFill>
              <a:latin typeface="FiraGO Light" panose="020B0403050000020004" pitchFamily="34" charset="0"/>
              <a:cs typeface="FiraGO Light" panose="020B0403050000020004" pitchFamily="34" charset="0"/>
            </a:rPr>
            <a:t>Hærri dánartíðni úr </a:t>
          </a:r>
          <a:r>
            <a:rPr lang="is-IS" sz="800">
              <a:solidFill>
                <a:srgbClr val="60986E"/>
              </a:solidFill>
              <a:latin typeface="FiraGO SemiBold" panose="020B0603050000020004" pitchFamily="34" charset="0"/>
              <a:cs typeface="FiraGO SemiBold" panose="020B0603050000020004" pitchFamily="34" charset="0"/>
            </a:rPr>
            <a:t>taugasjúkdómum, þ.m.t. Alzheimer </a:t>
          </a:r>
          <a:r>
            <a:rPr lang="is-IS" sz="800">
              <a:solidFill>
                <a:sysClr val="windowText" lastClr="000000"/>
              </a:solidFill>
              <a:latin typeface="FiraGO Light" panose="020B0403050000020004" pitchFamily="34" charset="0"/>
              <a:cs typeface="FiraGO Light" panose="020B0403050000020004" pitchFamily="34" charset="0"/>
            </a:rPr>
            <a:t>kann einfaldlega að endurspegla að fleiri lifa mjög lengi.</a:t>
          </a:r>
        </a:p>
        <a:p xmlns:a="http://schemas.openxmlformats.org/drawingml/2006/main">
          <a:endParaRPr sz="800">
            <a:solidFill>
              <a:srgbClr val="CA003B"/>
            </a:solidFill>
            <a:latin typeface="FiraGO Light" panose="020B0403050000020004" pitchFamily="34" charset="0"/>
            <a:cs typeface="FiraGO Light" panose="020B04030500000200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161926</xdr:colOff>
      <xdr:row>3</xdr:row>
      <xdr:rowOff>23811</xdr:rowOff>
    </xdr:from>
    <xdr:to>
      <xdr:col>9</xdr:col>
      <xdr:colOff>466726</xdr:colOff>
      <xdr:row>21</xdr:row>
      <xdr:rowOff>166685</xdr:rowOff>
    </xdr:to>
    <xdr:graphicFrame macro="">
      <xdr:nvGraphicFramePr>
        <xdr:cNvPr id="2" name="Línurit 1">
          <a:extLst>
            <a:ext uri="{FF2B5EF4-FFF2-40B4-BE49-F238E27FC236}">
              <a16:creationId xmlns:a16="http://schemas.microsoft.com/office/drawing/2014/main" id="{5E3A6346-F0CF-467C-96B4-A410603EC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0.00089</cdr:x>
      <cdr:y>0.89844</cdr:y>
    </cdr:from>
    <cdr:to>
      <cdr:x>0.19114</cdr:x>
      <cdr:y>1</cdr:y>
    </cdr:to>
    <cdr:sp macro="" textlink="">
      <cdr:nvSpPr>
        <cdr:cNvPr id="3"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2713" y="3286127"/>
          <a:ext cx="579882" cy="371474"/>
        </a:xfrm>
        <a:prstGeom xmlns:a="http://schemas.openxmlformats.org/drawingml/2006/main" prst="rect">
          <a:avLst/>
        </a:prstGeom>
      </cdr:spPr>
      <cdr:txBody>
        <a:bodyPr xmlns:a="http://schemas.openxmlformats.org/drawingml/2006/main" vertOverflow="clip" wrap="none" lIns="72000"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Embætti landlæknis, fjármála-</a:t>
          </a:r>
          <a:r>
            <a:rPr lang="is-IS" sz="800" baseline="0">
              <a:latin typeface="FiraGO Light" panose="020B0403050000020004" pitchFamily="34" charset="0"/>
              <a:cs typeface="FiraGO Light" panose="020B0403050000020004" pitchFamily="34" charset="0"/>
            </a:rPr>
            <a:t> og efnahagsráðuneytið.</a:t>
          </a:r>
        </a:p>
        <a:p xmlns:a="http://schemas.openxmlformats.org/drawingml/2006/main">
          <a:r>
            <a:rPr lang="is-IS" sz="800" baseline="0">
              <a:latin typeface="FiraGO Light" panose="020B0403050000020004" pitchFamily="34" charset="0"/>
              <a:cs typeface="FiraGO Light" panose="020B0403050000020004" pitchFamily="34" charset="0"/>
            </a:rPr>
            <a:t>Tölur fyrir 2022.</a:t>
          </a:r>
          <a:endParaRPr sz="800">
            <a:latin typeface="FiraGO Light" panose="020B0403050000020004" pitchFamily="34" charset="0"/>
            <a:cs typeface="FiraGO Light" panose="020B04030500000200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261936</xdr:colOff>
      <xdr:row>1</xdr:row>
      <xdr:rowOff>161926</xdr:rowOff>
    </xdr:from>
    <xdr:to>
      <xdr:col>11</xdr:col>
      <xdr:colOff>266700</xdr:colOff>
      <xdr:row>16</xdr:row>
      <xdr:rowOff>95251</xdr:rowOff>
    </xdr:to>
    <xdr:graphicFrame macro="">
      <xdr:nvGraphicFramePr>
        <xdr:cNvPr id="2" name="Línurit 1">
          <a:extLst>
            <a:ext uri="{FF2B5EF4-FFF2-40B4-BE49-F238E27FC236}">
              <a16:creationId xmlns:a16="http://schemas.microsoft.com/office/drawing/2014/main" id="{FB55AB33-B5F3-4A88-BC61-1FF8974769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585789</xdr:colOff>
      <xdr:row>13</xdr:row>
      <xdr:rowOff>61912</xdr:rowOff>
    </xdr:from>
    <xdr:to>
      <xdr:col>5</xdr:col>
      <xdr:colOff>28576</xdr:colOff>
      <xdr:row>31</xdr:row>
      <xdr:rowOff>90487</xdr:rowOff>
    </xdr:to>
    <xdr:graphicFrame macro="">
      <xdr:nvGraphicFramePr>
        <xdr:cNvPr id="2" name="Línurit 1">
          <a:extLst>
            <a:ext uri="{FF2B5EF4-FFF2-40B4-BE49-F238E27FC236}">
              <a16:creationId xmlns:a16="http://schemas.microsoft.com/office/drawing/2014/main" id="{E693B15E-1E91-473F-A216-CDCDFBF2E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0.00671</cdr:x>
      <cdr:y>0.00026</cdr:y>
    </cdr:from>
    <cdr:to>
      <cdr:x>0.97948</cdr:x>
      <cdr:y>0.32187</cdr:y>
    </cdr:to>
    <cdr:sp macro="" textlink="">
      <cdr:nvSpPr>
        <cdr:cNvPr id="4" name="Textarammi 3">
          <a:extLst xmlns:a="http://schemas.openxmlformats.org/drawingml/2006/main">
            <a:ext uri="{FF2B5EF4-FFF2-40B4-BE49-F238E27FC236}">
              <a16:creationId xmlns:a16="http://schemas.microsoft.com/office/drawing/2014/main" id="{9522BABA-4EA6-4544-B4FF-23E377C47B2B}"/>
            </a:ext>
          </a:extLst>
        </cdr:cNvPr>
        <cdr:cNvSpPr txBox="1"/>
      </cdr:nvSpPr>
      <cdr:spPr>
        <a:xfrm xmlns:a="http://schemas.openxmlformats.org/drawingml/2006/main">
          <a:off x="19050" y="862"/>
          <a:ext cx="2761165" cy="1056844"/>
        </a:xfrm>
        <a:prstGeom xmlns:a="http://schemas.openxmlformats.org/drawingml/2006/main" prst="rect">
          <a:avLst/>
        </a:prstGeom>
      </cdr:spPr>
      <cdr:txBody>
        <a:bodyPr xmlns:a="http://schemas.openxmlformats.org/drawingml/2006/main" vertOverflow="clip" wrap="none" lIns="0"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is-IS" sz="1000" b="0" i="0" baseline="0">
              <a:effectLst/>
              <a:latin typeface="FiraGO SemiBold" panose="020B0603050000020004" pitchFamily="34" charset="0"/>
              <a:ea typeface="+mn-ea"/>
              <a:cs typeface="FiraGO SemiBold" panose="020B0603050000020004" pitchFamily="34" charset="0"/>
            </a:rPr>
            <a:t>Milli </a:t>
          </a:r>
          <a:r>
            <a:rPr lang="is-IS" sz="1000" b="0" i="0" baseline="0">
              <a:solidFill>
                <a:srgbClr val="2AB5B1"/>
              </a:solidFill>
              <a:effectLst/>
              <a:latin typeface="FiraGO SemiBold" panose="020B0603050000020004" pitchFamily="34" charset="0"/>
              <a:ea typeface="+mn-ea"/>
              <a:cs typeface="FiraGO SemiBold" panose="020B0603050000020004" pitchFamily="34" charset="0"/>
            </a:rPr>
            <a:t>2007</a:t>
          </a:r>
          <a:r>
            <a:rPr lang="is-IS" sz="1000" b="0" i="0" baseline="0">
              <a:effectLst/>
              <a:latin typeface="FiraGO SemiBold" panose="020B0603050000020004" pitchFamily="34" charset="0"/>
              <a:ea typeface="+mn-ea"/>
              <a:cs typeface="FiraGO SemiBold" panose="020B0603050000020004" pitchFamily="34" charset="0"/>
            </a:rPr>
            <a:t>, </a:t>
          </a:r>
          <a:r>
            <a:rPr lang="is-IS" sz="1000" b="0" i="0" baseline="0">
              <a:solidFill>
                <a:srgbClr val="3EB9DF"/>
              </a:solidFill>
              <a:effectLst/>
              <a:latin typeface="FiraGO SemiBold" panose="020B0603050000020004" pitchFamily="34" charset="0"/>
              <a:ea typeface="+mn-ea"/>
              <a:cs typeface="FiraGO SemiBold" panose="020B0603050000020004" pitchFamily="34" charset="0"/>
            </a:rPr>
            <a:t>2017</a:t>
          </a:r>
          <a:r>
            <a:rPr lang="is-IS" sz="1000" b="0" i="0" baseline="0">
              <a:effectLst/>
              <a:latin typeface="FiraGO SemiBold" panose="020B0603050000020004" pitchFamily="34" charset="0"/>
              <a:ea typeface="+mn-ea"/>
              <a:cs typeface="FiraGO SemiBold" panose="020B0603050000020004" pitchFamily="34" charset="0"/>
            </a:rPr>
            <a:t> og </a:t>
          </a:r>
          <a:r>
            <a:rPr lang="is-IS" sz="1000" b="0" i="0" baseline="0">
              <a:solidFill>
                <a:srgbClr val="C75F93"/>
              </a:solidFill>
              <a:effectLst/>
              <a:latin typeface="FiraGO SemiBold" panose="020B0603050000020004" pitchFamily="34" charset="0"/>
              <a:ea typeface="+mn-ea"/>
              <a:cs typeface="FiraGO SemiBold" panose="020B0603050000020004" pitchFamily="34" charset="0"/>
            </a:rPr>
            <a:t>2022</a:t>
          </a:r>
          <a:r>
            <a:rPr lang="is-IS" sz="1000" b="0" i="0" baseline="0">
              <a:effectLst/>
              <a:latin typeface="FiraGO SemiBold" panose="020B0603050000020004" pitchFamily="34" charset="0"/>
              <a:ea typeface="+mn-ea"/>
              <a:cs typeface="FiraGO SemiBold" panose="020B0603050000020004" pitchFamily="34" charset="0"/>
            </a:rPr>
            <a:t> batnaði mat eldra fólks</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is-IS" sz="1000" b="0" i="0" baseline="0">
              <a:effectLst/>
              <a:latin typeface="FiraGO SemiBold" panose="020B0603050000020004" pitchFamily="34" charset="0"/>
              <a:ea typeface="+mn-ea"/>
              <a:cs typeface="FiraGO SemiBold" panose="020B0603050000020004" pitchFamily="34" charset="0"/>
            </a:rPr>
            <a:t>á eigin heilsu en versnaði hjá þeim yngri</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endParaRPr lang="is-IS" sz="1000" b="0" i="0" baseline="0">
            <a:effectLst/>
            <a:latin typeface="FiraGO SemiBold" panose="020B0603050000020004" pitchFamily="34" charset="0"/>
            <a:ea typeface="+mn-ea"/>
            <a:cs typeface="FiraGO SemiBold" panose="020B06030500000200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is-IS" sz="800" b="0" i="0" baseline="0">
              <a:effectLst/>
              <a:latin typeface="FiraGO Light" panose="020B0403050000020004" pitchFamily="34" charset="0"/>
              <a:ea typeface="+mn-ea"/>
              <a:cs typeface="FiraGO Light" panose="020B0403050000020004" pitchFamily="34" charset="0"/>
            </a:rPr>
            <a:t>Hlutfall fólks sem telur líkamlega heilsu ekki góða</a:t>
          </a:r>
          <a:endParaRPr lang="x-none" sz="800">
            <a:effectLst/>
            <a:latin typeface="FiraGO Light" panose="020B0403050000020004" pitchFamily="34" charset="0"/>
            <a:cs typeface="FiraGO Light" panose="020B0403050000020004" pitchFamily="34" charset="0"/>
          </a:endParaRPr>
        </a:p>
        <a:p xmlns:a="http://schemas.openxmlformats.org/drawingml/2006/main">
          <a:endParaRPr sz="1000">
            <a:latin typeface="FiraGO SemiBold" panose="020B0603050000020004" pitchFamily="34" charset="0"/>
            <a:cs typeface="FiraGO SemiBold" panose="020B0603050000020004" pitchFamily="34" charset="0"/>
          </a:endParaRPr>
        </a:p>
      </cdr:txBody>
    </cdr:sp>
  </cdr:relSizeAnchor>
</c:userShapes>
</file>

<file path=xl/drawings/drawing32.xml><?xml version="1.0" encoding="utf-8"?>
<xdr:wsDr xmlns:xdr="http://schemas.openxmlformats.org/drawingml/2006/spreadsheetDrawing" xmlns:a="http://schemas.openxmlformats.org/drawingml/2006/main">
  <xdr:twoCellAnchor>
    <xdr:from>
      <xdr:col>8</xdr:col>
      <xdr:colOff>276225</xdr:colOff>
      <xdr:row>4</xdr:row>
      <xdr:rowOff>19050</xdr:rowOff>
    </xdr:from>
    <xdr:to>
      <xdr:col>18</xdr:col>
      <xdr:colOff>400050</xdr:colOff>
      <xdr:row>25</xdr:row>
      <xdr:rowOff>28575</xdr:rowOff>
    </xdr:to>
    <xdr:graphicFrame macro="">
      <xdr:nvGraphicFramePr>
        <xdr:cNvPr id="2" name="Línurit 1">
          <a:extLst>
            <a:ext uri="{FF2B5EF4-FFF2-40B4-BE49-F238E27FC236}">
              <a16:creationId xmlns:a16="http://schemas.microsoft.com/office/drawing/2014/main" id="{BA627E3F-2E78-4AEF-99BC-E38E9FEE3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0.01314</cdr:x>
      <cdr:y>0.94169</cdr:y>
    </cdr:from>
    <cdr:to>
      <cdr:x>0.20339</cdr:x>
      <cdr:y>1</cdr:y>
    </cdr:to>
    <cdr:sp macro="" textlink="">
      <cdr:nvSpPr>
        <cdr:cNvPr id="3"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81736" y="3776200"/>
          <a:ext cx="1183321" cy="2338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Embætti</a:t>
          </a:r>
          <a:r>
            <a:rPr lang="is-IS" sz="800" baseline="0">
              <a:latin typeface="FiraGO Light" panose="020B0403050000020004" pitchFamily="34" charset="0"/>
              <a:cs typeface="FiraGO Light" panose="020B0403050000020004" pitchFamily="34" charset="0"/>
            </a:rPr>
            <a:t> landlæknis, fjármála- og efnahagsráðuneytið.</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0.26663</cdr:x>
      <cdr:y>0.54763</cdr:y>
    </cdr:from>
    <cdr:to>
      <cdr:x>0.53322</cdr:x>
      <cdr:y>0.7241</cdr:y>
    </cdr:to>
    <cdr:sp macro="" textlink="">
      <cdr:nvSpPr>
        <cdr:cNvPr id="4" name="Textarammi 3">
          <a:extLst xmlns:a="http://schemas.openxmlformats.org/drawingml/2006/main">
            <a:ext uri="{FF2B5EF4-FFF2-40B4-BE49-F238E27FC236}">
              <a16:creationId xmlns:a16="http://schemas.microsoft.com/office/drawing/2014/main" id="{BC7A42F6-E469-4874-9961-C74AEA284881}"/>
            </a:ext>
          </a:extLst>
        </cdr:cNvPr>
        <cdr:cNvSpPr txBox="1"/>
      </cdr:nvSpPr>
      <cdr:spPr>
        <a:xfrm xmlns:a="http://schemas.openxmlformats.org/drawingml/2006/main">
          <a:off x="1660695" y="2196023"/>
          <a:ext cx="1660480" cy="707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is-IS" sz="800">
              <a:latin typeface="FiraGO Light" panose="020B0403050000020004" pitchFamily="34" charset="0"/>
              <a:cs typeface="FiraGO Light" panose="020B0403050000020004" pitchFamily="34" charset="0"/>
            </a:rPr>
            <a:t>Hamingja</a:t>
          </a:r>
          <a:r>
            <a:rPr lang="is-IS" sz="800" baseline="0">
              <a:latin typeface="FiraGO Light" panose="020B0403050000020004" pitchFamily="34" charset="0"/>
              <a:cs typeface="FiraGO Light" panose="020B0403050000020004" pitchFamily="34" charset="0"/>
            </a:rPr>
            <a:t> kynslóða sem nú eru um fimmtugt </a:t>
          </a:r>
          <a:r>
            <a:rPr lang="is-IS" sz="800" baseline="0">
              <a:latin typeface="FiraGO SemiBold" panose="020B0603050000020004" pitchFamily="34" charset="0"/>
              <a:cs typeface="FiraGO SemiBold" panose="020B0603050000020004" pitchFamily="34" charset="0"/>
            </a:rPr>
            <a:t>minnkaði mikið </a:t>
          </a:r>
          <a:r>
            <a:rPr lang="is-IS" sz="800" baseline="0">
              <a:latin typeface="FiraGO Light" panose="020B0403050000020004" pitchFamily="34" charset="0"/>
              <a:cs typeface="FiraGO Light" panose="020B0403050000020004" pitchFamily="34" charset="0"/>
            </a:rPr>
            <a:t>milli </a:t>
          </a:r>
          <a:r>
            <a:rPr lang="is-IS" sz="800" baseline="0">
              <a:solidFill>
                <a:srgbClr val="009EE3"/>
              </a:solidFill>
              <a:latin typeface="FiraGO SemiBold" panose="020B0603050000020004" pitchFamily="34" charset="0"/>
              <a:cs typeface="FiraGO SemiBold" panose="020B0603050000020004" pitchFamily="34" charset="0"/>
            </a:rPr>
            <a:t>2017</a:t>
          </a:r>
          <a:r>
            <a:rPr lang="is-IS" sz="800" baseline="0">
              <a:latin typeface="FiraGO Light" panose="020B0403050000020004" pitchFamily="34" charset="0"/>
              <a:cs typeface="FiraGO Light" panose="020B0403050000020004" pitchFamily="34" charset="0"/>
            </a:rPr>
            <a:t> og </a:t>
          </a:r>
          <a:r>
            <a:rPr lang="is-IS" sz="800" baseline="0">
              <a:solidFill>
                <a:srgbClr val="C75F93"/>
              </a:solidFill>
              <a:latin typeface="FiraGO SemiBold" panose="020B0603050000020004" pitchFamily="34" charset="0"/>
              <a:cs typeface="FiraGO SemiBold" panose="020B0603050000020004" pitchFamily="34" charset="0"/>
            </a:rPr>
            <a:t>2022</a:t>
          </a:r>
          <a:endParaRPr sz="800">
            <a:solidFill>
              <a:srgbClr val="C75F93"/>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0.41818</cdr:x>
      <cdr:y>0.50702</cdr:y>
    </cdr:from>
    <cdr:to>
      <cdr:x>0.51592</cdr:x>
      <cdr:y>0.553</cdr:y>
    </cdr:to>
    <cdr:sp macro="" textlink="">
      <cdr:nvSpPr>
        <cdr:cNvPr id="7" name="Rétthyrningur: Ávöl horn 6">
          <a:extLst xmlns:a="http://schemas.openxmlformats.org/drawingml/2006/main">
            <a:ext uri="{FF2B5EF4-FFF2-40B4-BE49-F238E27FC236}">
              <a16:creationId xmlns:a16="http://schemas.microsoft.com/office/drawing/2014/main" id="{CB9719A1-4459-4D25-9C0B-95CD51D227F4}"/>
            </a:ext>
          </a:extLst>
        </cdr:cNvPr>
        <cdr:cNvSpPr/>
      </cdr:nvSpPr>
      <cdr:spPr>
        <a:xfrm xmlns:a="http://schemas.openxmlformats.org/drawingml/2006/main">
          <a:off x="2604626" y="2033155"/>
          <a:ext cx="608763" cy="184369"/>
        </a:xfrm>
        <a:prstGeom xmlns:a="http://schemas.openxmlformats.org/drawingml/2006/main" prst="roundRect">
          <a:avLst/>
        </a:prstGeom>
        <a:noFill xmlns:a="http://schemas.openxmlformats.org/drawingml/2006/main"/>
        <a:ln xmlns:a="http://schemas.openxmlformats.org/drawingml/2006/main">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LID4096"/>
        </a:p>
      </cdr:txBody>
    </cdr:sp>
  </cdr:relSizeAnchor>
  <cdr:relSizeAnchor xmlns:cdr="http://schemas.openxmlformats.org/drawingml/2006/chartDrawing">
    <cdr:from>
      <cdr:x>0.64521</cdr:x>
      <cdr:y>0.45735</cdr:y>
    </cdr:from>
    <cdr:to>
      <cdr:x>0.77971</cdr:x>
      <cdr:y>0.68934</cdr:y>
    </cdr:to>
    <cdr:sp macro="" textlink="">
      <cdr:nvSpPr>
        <cdr:cNvPr id="8" name="Rétthyrningur: Ávöl horn 7">
          <a:extLst xmlns:a="http://schemas.openxmlformats.org/drawingml/2006/main">
            <a:ext uri="{FF2B5EF4-FFF2-40B4-BE49-F238E27FC236}">
              <a16:creationId xmlns:a16="http://schemas.microsoft.com/office/drawing/2014/main" id="{7E708B68-60D8-4F62-B06C-153FB5FCBC30}"/>
            </a:ext>
          </a:extLst>
        </cdr:cNvPr>
        <cdr:cNvSpPr/>
      </cdr:nvSpPr>
      <cdr:spPr>
        <a:xfrm xmlns:a="http://schemas.openxmlformats.org/drawingml/2006/main">
          <a:off x="4018684" y="1833994"/>
          <a:ext cx="837757" cy="930269"/>
        </a:xfrm>
        <a:prstGeom xmlns:a="http://schemas.openxmlformats.org/drawingml/2006/main" prst="roundRect">
          <a:avLst>
            <a:gd name="adj" fmla="val 6845"/>
          </a:avLst>
        </a:prstGeom>
        <a:noFill xmlns:a="http://schemas.openxmlformats.org/drawingml/2006/main"/>
        <a:ln xmlns:a="http://schemas.openxmlformats.org/drawingml/2006/main">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LID4096"/>
        </a:p>
      </cdr:txBody>
    </cdr:sp>
  </cdr:relSizeAnchor>
  <cdr:relSizeAnchor xmlns:cdr="http://schemas.openxmlformats.org/drawingml/2006/chartDrawing">
    <cdr:from>
      <cdr:x>0.77643</cdr:x>
      <cdr:y>0.43995</cdr:y>
    </cdr:from>
    <cdr:to>
      <cdr:x>0.96978</cdr:x>
      <cdr:y>0.61642</cdr:y>
    </cdr:to>
    <cdr:sp macro="" textlink="">
      <cdr:nvSpPr>
        <cdr:cNvPr id="9" name="Textarammi 1">
          <a:extLst xmlns:a="http://schemas.openxmlformats.org/drawingml/2006/main">
            <a:ext uri="{FF2B5EF4-FFF2-40B4-BE49-F238E27FC236}">
              <a16:creationId xmlns:a16="http://schemas.microsoft.com/office/drawing/2014/main" id="{B288CD4C-3BF7-4B6F-8007-150E91DF68C5}"/>
            </a:ext>
          </a:extLst>
        </cdr:cNvPr>
        <cdr:cNvSpPr txBox="1"/>
      </cdr:nvSpPr>
      <cdr:spPr>
        <a:xfrm xmlns:a="http://schemas.openxmlformats.org/drawingml/2006/main">
          <a:off x="4836005" y="1764214"/>
          <a:ext cx="1204240" cy="7076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s-IS" sz="800">
              <a:latin typeface="FiraGO Light" panose="020B0403050000020004" pitchFamily="34" charset="0"/>
              <a:cs typeface="FiraGO Light" panose="020B0403050000020004" pitchFamily="34" charset="0"/>
            </a:rPr>
            <a:t>Fólk sem nú er á þrítugsaldri </a:t>
          </a:r>
          <a:r>
            <a:rPr lang="is-IS" sz="800">
              <a:latin typeface="FiraGO SemiBold" panose="020B0603050000020004" pitchFamily="34" charset="0"/>
              <a:cs typeface="FiraGO SemiBold" panose="020B0603050000020004" pitchFamily="34" charset="0"/>
            </a:rPr>
            <a:t>er mun minna hamingjusamt </a:t>
          </a:r>
          <a:r>
            <a:rPr lang="is-IS" sz="800">
              <a:latin typeface="FiraGO Light" panose="020B0403050000020004" pitchFamily="34" charset="0"/>
              <a:cs typeface="FiraGO Light" panose="020B0403050000020004" pitchFamily="34" charset="0"/>
            </a:rPr>
            <a:t>en fyrri</a:t>
          </a:r>
          <a:r>
            <a:rPr lang="is-IS" sz="800" baseline="0">
              <a:latin typeface="FiraGO Light" panose="020B0403050000020004" pitchFamily="34" charset="0"/>
              <a:cs typeface="FiraGO Light" panose="020B0403050000020004" pitchFamily="34" charset="0"/>
            </a:rPr>
            <a:t> kynslóðir voru á þeim aldri</a:t>
          </a:r>
          <a:endParaRPr sz="800">
            <a:solidFill>
              <a:srgbClr val="C75F93"/>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0.04186</cdr:x>
      <cdr:y>0.29058</cdr:y>
    </cdr:from>
    <cdr:to>
      <cdr:x>0.30845</cdr:x>
      <cdr:y>0.46705</cdr:y>
    </cdr:to>
    <cdr:sp macro="" textlink="">
      <cdr:nvSpPr>
        <cdr:cNvPr id="10" name="Textarammi 1">
          <a:extLst xmlns:a="http://schemas.openxmlformats.org/drawingml/2006/main">
            <a:ext uri="{FF2B5EF4-FFF2-40B4-BE49-F238E27FC236}">
              <a16:creationId xmlns:a16="http://schemas.microsoft.com/office/drawing/2014/main" id="{9990DCD4-E68D-46D4-B424-0E04F9046203}"/>
            </a:ext>
          </a:extLst>
        </cdr:cNvPr>
        <cdr:cNvSpPr txBox="1"/>
      </cdr:nvSpPr>
      <cdr:spPr>
        <a:xfrm xmlns:a="http://schemas.openxmlformats.org/drawingml/2006/main">
          <a:off x="260350" y="1165225"/>
          <a:ext cx="1658172" cy="7076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s-IS" sz="800">
              <a:latin typeface="FiraGO Light" panose="020B0403050000020004" pitchFamily="34" charset="0"/>
              <a:cs typeface="FiraGO Light" panose="020B0403050000020004" pitchFamily="34" charset="0"/>
            </a:rPr>
            <a:t>Hamingja</a:t>
          </a:r>
          <a:r>
            <a:rPr lang="is-IS" sz="800" baseline="0">
              <a:latin typeface="FiraGO Light" panose="020B0403050000020004" pitchFamily="34" charset="0"/>
              <a:cs typeface="FiraGO Light" panose="020B0403050000020004" pitchFamily="34" charset="0"/>
            </a:rPr>
            <a:t> fólks fætt 1940-1970 hefur lítið breyst yfir tíma.</a:t>
          </a:r>
          <a:endParaRPr sz="800">
            <a:solidFill>
              <a:srgbClr val="C75F93"/>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0.24335</cdr:x>
      <cdr:y>0.36242</cdr:y>
    </cdr:from>
    <cdr:to>
      <cdr:x>0.24342</cdr:x>
      <cdr:y>0.4028</cdr:y>
    </cdr:to>
    <cdr:cxnSp macro="">
      <cdr:nvCxnSpPr>
        <cdr:cNvPr id="12" name="Bein örvartenging 11">
          <a:extLst xmlns:a="http://schemas.openxmlformats.org/drawingml/2006/main">
            <a:ext uri="{FF2B5EF4-FFF2-40B4-BE49-F238E27FC236}">
              <a16:creationId xmlns:a16="http://schemas.microsoft.com/office/drawing/2014/main" id="{9C8CFE00-C1C5-4BB6-B9E0-F78F91754742}"/>
            </a:ext>
          </a:extLst>
        </cdr:cNvPr>
        <cdr:cNvCxnSpPr/>
      </cdr:nvCxnSpPr>
      <cdr:spPr>
        <a:xfrm xmlns:a="http://schemas.openxmlformats.org/drawingml/2006/main" flipH="1">
          <a:off x="1518486" y="1453315"/>
          <a:ext cx="422" cy="1619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4.xml><?xml version="1.0" encoding="utf-8"?>
<xdr:wsDr xmlns:xdr="http://schemas.openxmlformats.org/drawingml/2006/spreadsheetDrawing" xmlns:a="http://schemas.openxmlformats.org/drawingml/2006/main">
  <xdr:twoCellAnchor>
    <xdr:from>
      <xdr:col>1</xdr:col>
      <xdr:colOff>152399</xdr:colOff>
      <xdr:row>7</xdr:row>
      <xdr:rowOff>128587</xdr:rowOff>
    </xdr:from>
    <xdr:to>
      <xdr:col>9</xdr:col>
      <xdr:colOff>542925</xdr:colOff>
      <xdr:row>22</xdr:row>
      <xdr:rowOff>80962</xdr:rowOff>
    </xdr:to>
    <xdr:graphicFrame macro="">
      <xdr:nvGraphicFramePr>
        <xdr:cNvPr id="2" name="Línurit 1">
          <a:extLst>
            <a:ext uri="{FF2B5EF4-FFF2-40B4-BE49-F238E27FC236}">
              <a16:creationId xmlns:a16="http://schemas.microsoft.com/office/drawing/2014/main" id="{7A5F08D1-D112-4216-BDCB-D02965BF1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0.00089</cdr:x>
      <cdr:y>0.91698</cdr:y>
    </cdr:from>
    <cdr:to>
      <cdr:x>0.19114</cdr:x>
      <cdr:y>1</cdr:y>
    </cdr:to>
    <cdr:sp macro="" textlink="">
      <cdr:nvSpPr>
        <cdr:cNvPr id="3"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5230" y="2314576"/>
          <a:ext cx="1118086" cy="2095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Heimild: OECD.</a:t>
          </a:r>
          <a:endParaRPr sz="9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0.67423</cdr:x>
      <cdr:y>0.20323</cdr:y>
    </cdr:from>
    <cdr:to>
      <cdr:x>0.98055</cdr:x>
      <cdr:y>0.66429</cdr:y>
    </cdr:to>
    <cdr:sp macro="" textlink="">
      <cdr:nvSpPr>
        <cdr:cNvPr id="4" name="Textarammi 3">
          <a:extLst xmlns:a="http://schemas.openxmlformats.org/drawingml/2006/main">
            <a:ext uri="{FF2B5EF4-FFF2-40B4-BE49-F238E27FC236}">
              <a16:creationId xmlns:a16="http://schemas.microsoft.com/office/drawing/2014/main" id="{4C515F44-DA63-4E6D-8ABB-774C0A3648A8}"/>
            </a:ext>
          </a:extLst>
        </cdr:cNvPr>
        <cdr:cNvSpPr txBox="1"/>
      </cdr:nvSpPr>
      <cdr:spPr>
        <a:xfrm xmlns:a="http://schemas.openxmlformats.org/drawingml/2006/main">
          <a:off x="3962401" y="542022"/>
          <a:ext cx="1800225" cy="12296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Til</a:t>
          </a:r>
          <a:r>
            <a:rPr lang="is-IS" sz="900" baseline="0">
              <a:latin typeface="FiraGO Light" panose="020B0403050000020004" pitchFamily="34" charset="0"/>
              <a:cs typeface="FiraGO Light" panose="020B0403050000020004" pitchFamily="34" charset="0"/>
            </a:rPr>
            <a:t> langs tíma litið hefur fjárfesting minnkað í hlutfalli við landsframleiðslu á </a:t>
          </a:r>
          <a:r>
            <a:rPr lang="is-IS" sz="900" baseline="0">
              <a:solidFill>
                <a:srgbClr val="003D85"/>
              </a:solidFill>
              <a:latin typeface="FiraGO SemiBold" panose="020B0603050000020004" pitchFamily="34" charset="0"/>
              <a:cs typeface="FiraGO SemiBold" panose="020B0603050000020004" pitchFamily="34" charset="0"/>
            </a:rPr>
            <a:t>Íslandi</a:t>
          </a:r>
          <a:r>
            <a:rPr lang="is-IS" sz="900" baseline="0">
              <a:latin typeface="FiraGO Light" panose="020B0403050000020004" pitchFamily="34" charset="0"/>
              <a:cs typeface="FiraGO Light" panose="020B0403050000020004" pitchFamily="34" charset="0"/>
            </a:rPr>
            <a:t>, í </a:t>
          </a:r>
          <a:r>
            <a:rPr lang="is-IS" sz="900" baseline="0">
              <a:solidFill>
                <a:srgbClr val="CA003B"/>
              </a:solidFill>
              <a:latin typeface="FiraGO SemiBold" panose="020B0603050000020004" pitchFamily="34" charset="0"/>
              <a:cs typeface="FiraGO SemiBold" panose="020B0603050000020004" pitchFamily="34" charset="0"/>
            </a:rPr>
            <a:t>Bretlandi</a:t>
          </a:r>
          <a:r>
            <a:rPr lang="is-IS" sz="900" baseline="0">
              <a:latin typeface="FiraGO Light" panose="020B0403050000020004" pitchFamily="34" charset="0"/>
              <a:cs typeface="FiraGO Light" panose="020B0403050000020004" pitchFamily="34" charset="0"/>
            </a:rPr>
            <a:t> og </a:t>
          </a:r>
          <a:r>
            <a:rPr lang="is-IS" sz="900" baseline="0">
              <a:solidFill>
                <a:srgbClr val="C75F93"/>
              </a:solidFill>
              <a:latin typeface="FiraGO SemiBold" panose="020B0603050000020004" pitchFamily="34" charset="0"/>
              <a:cs typeface="FiraGO SemiBold" panose="020B0603050000020004" pitchFamily="34" charset="0"/>
            </a:rPr>
            <a:t>Bandaríkjunum</a:t>
          </a:r>
          <a:r>
            <a:rPr lang="is-IS" sz="900" baseline="0">
              <a:latin typeface="FiraGO Light" panose="020B0403050000020004" pitchFamily="34" charset="0"/>
              <a:cs typeface="FiraGO Light" panose="020B0403050000020004" pitchFamily="34" charset="0"/>
            </a:rPr>
            <a:t>.</a:t>
          </a:r>
        </a:p>
        <a:p xmlns:a="http://schemas.openxmlformats.org/drawingml/2006/main">
          <a:endParaRPr lang="is-IS" sz="900" baseline="0">
            <a:latin typeface="FiraGO Light" panose="020B0403050000020004" pitchFamily="34" charset="0"/>
            <a:cs typeface="FiraGO Light" panose="020B0403050000020004" pitchFamily="34" charset="0"/>
          </a:endParaRPr>
        </a:p>
        <a:p xmlns:a="http://schemas.openxmlformats.org/drawingml/2006/main">
          <a:r>
            <a:rPr lang="is-IS" sz="900" baseline="0">
              <a:latin typeface="FiraGO Light" panose="020B0403050000020004" pitchFamily="34" charset="0"/>
              <a:cs typeface="FiraGO Light" panose="020B0403050000020004" pitchFamily="34" charset="0"/>
            </a:rPr>
            <a:t>Hin síðustu ár hefur fjárfesting reyndar verið kraftmikil víða.</a:t>
          </a:r>
          <a:endParaRPr sz="900">
            <a:latin typeface="FiraGO Light" panose="020B0403050000020004" pitchFamily="34" charset="0"/>
            <a:cs typeface="FiraGO Light" panose="020B0403050000020004" pitchFamily="34" charset="0"/>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31</xdr:col>
      <xdr:colOff>476250</xdr:colOff>
      <xdr:row>6</xdr:row>
      <xdr:rowOff>95250</xdr:rowOff>
    </xdr:from>
    <xdr:to>
      <xdr:col>38</xdr:col>
      <xdr:colOff>566738</xdr:colOff>
      <xdr:row>25</xdr:row>
      <xdr:rowOff>66675</xdr:rowOff>
    </xdr:to>
    <xdr:graphicFrame macro="">
      <xdr:nvGraphicFramePr>
        <xdr:cNvPr id="3" name="Línurit 2">
          <a:extLst>
            <a:ext uri="{FF2B5EF4-FFF2-40B4-BE49-F238E27FC236}">
              <a16:creationId xmlns:a16="http://schemas.microsoft.com/office/drawing/2014/main" id="{0E704799-1DF5-40C4-AB51-4F8118E35E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0.00089</cdr:x>
      <cdr:y>0.94169</cdr:y>
    </cdr:from>
    <cdr:to>
      <cdr:x>0.19114</cdr:x>
      <cdr:y>1</cdr:y>
    </cdr:to>
    <cdr:sp macro="" textlink="">
      <cdr:nvSpPr>
        <cdr:cNvPr id="3"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5247" y="3703462"/>
          <a:ext cx="1126582" cy="2293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Heimild: Alþjóðabankinn,</a:t>
          </a:r>
          <a:r>
            <a:rPr lang="is-IS" sz="900" baseline="0">
              <a:latin typeface="FiraGO Light" panose="020B0403050000020004" pitchFamily="34" charset="0"/>
              <a:cs typeface="FiraGO Light" panose="020B0403050000020004" pitchFamily="34" charset="0"/>
            </a:rPr>
            <a:t> Hagstofa Íslands. Samanlagður innflutningur og útflutningur.</a:t>
          </a:r>
          <a:endParaRPr sz="9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0.73126</cdr:x>
      <cdr:y>0.48967</cdr:y>
    </cdr:from>
    <cdr:to>
      <cdr:x>1</cdr:x>
      <cdr:y>0.72375</cdr:y>
    </cdr:to>
    <cdr:sp macro="" textlink="">
      <cdr:nvSpPr>
        <cdr:cNvPr id="4" name="Textarammi 3">
          <a:extLst xmlns:a="http://schemas.openxmlformats.org/drawingml/2006/main">
            <a:ext uri="{FF2B5EF4-FFF2-40B4-BE49-F238E27FC236}">
              <a16:creationId xmlns:a16="http://schemas.microsoft.com/office/drawing/2014/main" id="{EC5B6D99-6E12-49E6-9AE2-1AA1458EBB2B}"/>
            </a:ext>
          </a:extLst>
        </cdr:cNvPr>
        <cdr:cNvSpPr txBox="1"/>
      </cdr:nvSpPr>
      <cdr:spPr>
        <a:xfrm xmlns:a="http://schemas.openxmlformats.org/drawingml/2006/main">
          <a:off x="3576638" y="1930928"/>
          <a:ext cx="1314450" cy="9230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000">
            <a:solidFill>
              <a:srgbClr val="CA003B"/>
            </a:solidFill>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0.73515</cdr:x>
      <cdr:y>0.29103</cdr:y>
    </cdr:from>
    <cdr:to>
      <cdr:x>1</cdr:x>
      <cdr:y>0.73466</cdr:y>
    </cdr:to>
    <cdr:sp macro="" textlink="">
      <cdr:nvSpPr>
        <cdr:cNvPr id="5" name="Textarammi 1">
          <a:extLst xmlns:a="http://schemas.openxmlformats.org/drawingml/2006/main">
            <a:ext uri="{FF2B5EF4-FFF2-40B4-BE49-F238E27FC236}">
              <a16:creationId xmlns:a16="http://schemas.microsoft.com/office/drawing/2014/main" id="{11A3D087-D667-4C9B-9597-13E0EC491EDA}"/>
            </a:ext>
          </a:extLst>
        </cdr:cNvPr>
        <cdr:cNvSpPr txBox="1"/>
      </cdr:nvSpPr>
      <cdr:spPr>
        <a:xfrm xmlns:a="http://schemas.openxmlformats.org/drawingml/2006/main">
          <a:off x="3595688" y="989610"/>
          <a:ext cx="1295399" cy="15085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900">
              <a:solidFill>
                <a:srgbClr val="003D85"/>
              </a:solidFill>
              <a:latin typeface="FiraGO SemiBold" panose="020B0603050000020004" pitchFamily="34" charset="0"/>
              <a:cs typeface="FiraGO SemiBold" panose="020B0603050000020004" pitchFamily="34" charset="0"/>
            </a:rPr>
            <a:t>Ísland</a:t>
          </a:r>
        </a:p>
        <a:p xmlns:a="http://schemas.openxmlformats.org/drawingml/2006/main">
          <a:r>
            <a:rPr lang="is-IS" sz="900">
              <a:solidFill>
                <a:srgbClr val="003D85"/>
              </a:solidFill>
              <a:latin typeface="FiraGO Light" panose="020B0403050000020004" pitchFamily="34" charset="0"/>
              <a:cs typeface="FiraGO Light" panose="020B0403050000020004" pitchFamily="34" charset="0"/>
            </a:rPr>
            <a:t>Háð alþjóða-viðskiptum sem smáríki</a:t>
          </a:r>
        </a:p>
        <a:p xmlns:a="http://schemas.openxmlformats.org/drawingml/2006/main">
          <a:endParaRPr lang="is-IS" sz="900">
            <a:solidFill>
              <a:srgbClr val="003D85"/>
            </a:solidFill>
            <a:effectLst/>
            <a:latin typeface="FiraGO Light" panose="020B0403050000020004" pitchFamily="34" charset="0"/>
            <a:ea typeface="+mn-ea"/>
            <a:cs typeface="FiraGO Light" panose="020B0403050000020004" pitchFamily="34" charset="0"/>
          </a:endParaRPr>
        </a:p>
        <a:p xmlns:a="http://schemas.openxmlformats.org/drawingml/2006/main">
          <a:r>
            <a:rPr lang="is-IS" sz="900">
              <a:solidFill>
                <a:srgbClr val="CA003B"/>
              </a:solidFill>
              <a:effectLst/>
              <a:latin typeface="FiraGO SemiBold" panose="020B0603050000020004" pitchFamily="34" charset="0"/>
              <a:ea typeface="+mn-ea"/>
              <a:cs typeface="FiraGO SemiBold" panose="020B0603050000020004" pitchFamily="34" charset="0"/>
            </a:rPr>
            <a:t>Heimurinn</a:t>
          </a:r>
          <a:endParaRPr lang="x-none" sz="900">
            <a:solidFill>
              <a:srgbClr val="CA003B"/>
            </a:solidFill>
            <a:effectLst/>
            <a:latin typeface="FiraGO SemiBold" panose="020B0603050000020004" pitchFamily="34" charset="0"/>
            <a:cs typeface="FiraGO SemiBold" panose="020B0603050000020004" pitchFamily="34" charset="0"/>
          </a:endParaRPr>
        </a:p>
        <a:p xmlns:a="http://schemas.openxmlformats.org/drawingml/2006/main">
          <a:r>
            <a:rPr lang="is-IS" sz="900">
              <a:solidFill>
                <a:srgbClr val="CA003B"/>
              </a:solidFill>
              <a:effectLst/>
              <a:latin typeface="FiraGO Light" panose="020B0403050000020004" pitchFamily="34" charset="0"/>
              <a:ea typeface="+mn-ea"/>
              <a:cs typeface="FiraGO Light" panose="020B0403050000020004" pitchFamily="34" charset="0"/>
            </a:rPr>
            <a:t>Greinilega hægði á vexti eftir kreppuna 2008</a:t>
          </a:r>
          <a:endParaRPr lang="x-none" sz="900">
            <a:solidFill>
              <a:srgbClr val="CA003B"/>
            </a:solidFill>
            <a:effectLst/>
            <a:latin typeface="FiraGO Light" panose="020B0403050000020004" pitchFamily="34" charset="0"/>
            <a:cs typeface="FiraGO Light" panose="020B0403050000020004" pitchFamily="34" charset="0"/>
          </a:endParaRPr>
        </a:p>
        <a:p xmlns:a="http://schemas.openxmlformats.org/drawingml/2006/main">
          <a:endParaRPr sz="900">
            <a:solidFill>
              <a:srgbClr val="003D85"/>
            </a:solidFill>
            <a:latin typeface="FiraGO Light" panose="020B0403050000020004" pitchFamily="34" charset="0"/>
            <a:cs typeface="FiraGO Light" panose="020B0403050000020004" pitchFamily="34" charset="0"/>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54</xdr:col>
      <xdr:colOff>500062</xdr:colOff>
      <xdr:row>6</xdr:row>
      <xdr:rowOff>38100</xdr:rowOff>
    </xdr:from>
    <xdr:to>
      <xdr:col>63</xdr:col>
      <xdr:colOff>309562</xdr:colOff>
      <xdr:row>24</xdr:row>
      <xdr:rowOff>95250</xdr:rowOff>
    </xdr:to>
    <xdr:graphicFrame macro="">
      <xdr:nvGraphicFramePr>
        <xdr:cNvPr id="2" name="Línurit 1">
          <a:extLst>
            <a:ext uri="{FF2B5EF4-FFF2-40B4-BE49-F238E27FC236}">
              <a16:creationId xmlns:a16="http://schemas.microsoft.com/office/drawing/2014/main" id="{F1B7B03A-3012-46CF-BEFA-C5B6D70F1B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userShapes>
</file>

<file path=xl/drawings/drawing4.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3"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0.67545</cdr:x>
      <cdr:y>0.2931</cdr:y>
    </cdr:from>
    <cdr:to>
      <cdr:x>0.87517</cdr:x>
      <cdr:y>0.72069</cdr:y>
    </cdr:to>
    <cdr:sp macro="" textlink="">
      <cdr:nvSpPr>
        <cdr:cNvPr id="7" name="Textarammi 6">
          <a:extLst xmlns:a="http://schemas.openxmlformats.org/drawingml/2006/main">
            <a:ext uri="{FF2B5EF4-FFF2-40B4-BE49-F238E27FC236}">
              <a16:creationId xmlns:a16="http://schemas.microsoft.com/office/drawing/2014/main" id="{DB87F19A-987C-41E4-B8F6-20DAF3DC3266}"/>
            </a:ext>
          </a:extLst>
        </cdr:cNvPr>
        <cdr:cNvSpPr txBox="1"/>
      </cdr:nvSpPr>
      <cdr:spPr>
        <a:xfrm xmlns:a="http://schemas.openxmlformats.org/drawingml/2006/main">
          <a:off x="2319338" y="809625"/>
          <a:ext cx="685800" cy="11811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solidFill>
                <a:srgbClr val="60986E"/>
              </a:solidFill>
              <a:latin typeface="FiraGO SemiBold" panose="020B0603050000020004" pitchFamily="34" charset="0"/>
              <a:cs typeface="FiraGO SemiBold" panose="020B0603050000020004" pitchFamily="34" charset="0"/>
            </a:rPr>
            <a:t>60 ára og eldri</a:t>
          </a:r>
        </a:p>
        <a:p xmlns:a="http://schemas.openxmlformats.org/drawingml/2006/main">
          <a:endParaRPr lang="is-IS" sz="900">
            <a:latin typeface="FiraGO SemiBold" panose="020B0603050000020004" pitchFamily="34" charset="0"/>
            <a:cs typeface="FiraGO SemiBold" panose="020B0603050000020004" pitchFamily="34" charset="0"/>
          </a:endParaRPr>
        </a:p>
        <a:p xmlns:a="http://schemas.openxmlformats.org/drawingml/2006/main">
          <a:r>
            <a:rPr lang="is-IS" sz="900">
              <a:solidFill>
                <a:srgbClr val="3EB9DF"/>
              </a:solidFill>
              <a:latin typeface="FiraGO SemiBold" panose="020B0603050000020004" pitchFamily="34" charset="0"/>
              <a:cs typeface="FiraGO SemiBold" panose="020B0603050000020004" pitchFamily="34" charset="0"/>
            </a:rPr>
            <a:t>40-59 ára</a:t>
          </a:r>
        </a:p>
        <a:p xmlns:a="http://schemas.openxmlformats.org/drawingml/2006/main">
          <a:endParaRPr lang="is-IS" sz="900">
            <a:latin typeface="FiraGO SemiBold" panose="020B0603050000020004" pitchFamily="34" charset="0"/>
            <a:cs typeface="FiraGO SemiBold" panose="020B0603050000020004" pitchFamily="34" charset="0"/>
          </a:endParaRPr>
        </a:p>
        <a:p xmlns:a="http://schemas.openxmlformats.org/drawingml/2006/main">
          <a:r>
            <a:rPr lang="is-IS" sz="900">
              <a:solidFill>
                <a:srgbClr val="CA003B"/>
              </a:solidFill>
              <a:latin typeface="FiraGO SemiBold" panose="020B0603050000020004" pitchFamily="34" charset="0"/>
              <a:cs typeface="FiraGO SemiBold" panose="020B0603050000020004" pitchFamily="34" charset="0"/>
            </a:rPr>
            <a:t>20-39</a:t>
          </a:r>
          <a:r>
            <a:rPr lang="is-IS" sz="900" baseline="0">
              <a:solidFill>
                <a:srgbClr val="CA003B"/>
              </a:solidFill>
              <a:latin typeface="FiraGO SemiBold" panose="020B0603050000020004" pitchFamily="34" charset="0"/>
              <a:cs typeface="FiraGO SemiBold" panose="020B0603050000020004" pitchFamily="34" charset="0"/>
            </a:rPr>
            <a:t> ára</a:t>
          </a:r>
        </a:p>
        <a:p xmlns:a="http://schemas.openxmlformats.org/drawingml/2006/main">
          <a:endParaRPr lang="is-IS" sz="900" baseline="0">
            <a:latin typeface="FiraGO SemiBold" panose="020B0603050000020004" pitchFamily="34" charset="0"/>
            <a:cs typeface="FiraGO SemiBold" panose="020B0603050000020004" pitchFamily="34" charset="0"/>
          </a:endParaRPr>
        </a:p>
        <a:p xmlns:a="http://schemas.openxmlformats.org/drawingml/2006/main">
          <a:r>
            <a:rPr lang="is-IS" sz="900" baseline="0">
              <a:solidFill>
                <a:srgbClr val="003D85"/>
              </a:solidFill>
              <a:latin typeface="FiraGO SemiBold" panose="020B0603050000020004" pitchFamily="34" charset="0"/>
              <a:cs typeface="FiraGO SemiBold" panose="020B0603050000020004" pitchFamily="34" charset="0"/>
            </a:rPr>
            <a:t>0-19 ára</a:t>
          </a:r>
          <a:endParaRPr sz="900">
            <a:solidFill>
              <a:srgbClr val="003D85"/>
            </a:solidFill>
            <a:latin typeface="FiraGO SemiBold" panose="020B0603050000020004" pitchFamily="34" charset="0"/>
            <a:cs typeface="FiraGO SemiBold" panose="020B0603050000020004" pitchFamily="34" charset="0"/>
          </a:endParaRPr>
        </a:p>
      </cdr:txBody>
    </cdr:sp>
  </cdr:relSizeAnchor>
</c:userShapes>
</file>

<file path=xl/drawings/drawing40.xml><?xml version="1.0" encoding="utf-8"?>
<xdr:wsDr xmlns:xdr="http://schemas.openxmlformats.org/drawingml/2006/spreadsheetDrawing" xmlns:a="http://schemas.openxmlformats.org/drawingml/2006/main">
  <xdr:twoCellAnchor>
    <xdr:from>
      <xdr:col>2</xdr:col>
      <xdr:colOff>571499</xdr:colOff>
      <xdr:row>1</xdr:row>
      <xdr:rowOff>138111</xdr:rowOff>
    </xdr:from>
    <xdr:to>
      <xdr:col>9</xdr:col>
      <xdr:colOff>342899</xdr:colOff>
      <xdr:row>21</xdr:row>
      <xdr:rowOff>19049</xdr:rowOff>
    </xdr:to>
    <xdr:graphicFrame macro="">
      <xdr:nvGraphicFramePr>
        <xdr:cNvPr id="2" name="Línurit 1">
          <a:extLst>
            <a:ext uri="{FF2B5EF4-FFF2-40B4-BE49-F238E27FC236}">
              <a16:creationId xmlns:a16="http://schemas.microsoft.com/office/drawing/2014/main" id="{2BFDAE06-4C11-4809-81F1-2538435351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0.00089</cdr:x>
      <cdr:y>0.93417</cdr:y>
    </cdr:from>
    <cdr:to>
      <cdr:x>0.19114</cdr:x>
      <cdr:y>1</cdr:y>
    </cdr:to>
    <cdr:sp macro="" textlink="">
      <cdr:nvSpPr>
        <cdr:cNvPr id="5"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5294" y="3604685"/>
          <a:ext cx="1136650" cy="25399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OECD. Meðaltal niðurstaðna fyrir stærðfræði, náttúruvísindi</a:t>
          </a:r>
          <a:r>
            <a:rPr lang="is-IS" sz="800" baseline="0">
              <a:latin typeface="FiraGO Light" panose="020B0403050000020004" pitchFamily="34" charset="0"/>
              <a:cs typeface="FiraGO Light" panose="020B0403050000020004" pitchFamily="34" charset="0"/>
            </a:rPr>
            <a:t> og lesskilning.</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7"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9"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10"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0.83611</cdr:x>
      <cdr:y>0.69846</cdr:y>
    </cdr:from>
    <cdr:to>
      <cdr:x>0.99132</cdr:x>
      <cdr:y>0.94914</cdr:y>
    </cdr:to>
    <cdr:sp macro="" textlink="">
      <cdr:nvSpPr>
        <cdr:cNvPr id="11" name="Textarammi 1">
          <a:extLst xmlns:a="http://schemas.openxmlformats.org/drawingml/2006/main">
            <a:ext uri="{FF2B5EF4-FFF2-40B4-BE49-F238E27FC236}">
              <a16:creationId xmlns:a16="http://schemas.microsoft.com/office/drawing/2014/main" id="{5BFD350B-4A64-4CC6-B7C0-3DAC17D8A117}"/>
            </a:ext>
          </a:extLst>
        </cdr:cNvPr>
        <cdr:cNvSpPr txBox="1"/>
      </cdr:nvSpPr>
      <cdr:spPr>
        <a:xfrm xmlns:a="http://schemas.openxmlformats.org/drawingml/2006/main">
          <a:off x="3822700" y="2441575"/>
          <a:ext cx="709612" cy="8763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000">
              <a:solidFill>
                <a:srgbClr val="CA003B"/>
              </a:solidFill>
              <a:latin typeface="FiraGO SemiBold" panose="020B0603050000020004" pitchFamily="34" charset="0"/>
              <a:cs typeface="FiraGO SemiBold" panose="020B0603050000020004" pitchFamily="34" charset="0"/>
            </a:rPr>
            <a:t>Ísland</a:t>
          </a:r>
          <a:endParaRPr sz="1000">
            <a:solidFill>
              <a:srgbClr val="CA003B"/>
            </a:solidFill>
            <a:latin typeface="FiraGO SemiBold" panose="020B0603050000020004" pitchFamily="34" charset="0"/>
            <a:cs typeface="FiraGO SemiBold" panose="020B0603050000020004" pitchFamily="34" charset="0"/>
          </a:endParaRPr>
        </a:p>
      </cdr:txBody>
    </cdr:sp>
  </cdr:relSizeAnchor>
</c:userShapes>
</file>

<file path=xl/drawings/drawing42.xml><?xml version="1.0" encoding="utf-8"?>
<xdr:wsDr xmlns:xdr="http://schemas.openxmlformats.org/drawingml/2006/spreadsheetDrawing" xmlns:a="http://schemas.openxmlformats.org/drawingml/2006/main">
  <xdr:twoCellAnchor>
    <xdr:from>
      <xdr:col>4</xdr:col>
      <xdr:colOff>604836</xdr:colOff>
      <xdr:row>2</xdr:row>
      <xdr:rowOff>119061</xdr:rowOff>
    </xdr:from>
    <xdr:to>
      <xdr:col>12</xdr:col>
      <xdr:colOff>323849</xdr:colOff>
      <xdr:row>22</xdr:row>
      <xdr:rowOff>109536</xdr:rowOff>
    </xdr:to>
    <xdr:graphicFrame macro="">
      <xdr:nvGraphicFramePr>
        <xdr:cNvPr id="2" name="Línurit 1">
          <a:extLst>
            <a:ext uri="{FF2B5EF4-FFF2-40B4-BE49-F238E27FC236}">
              <a16:creationId xmlns:a16="http://schemas.microsoft.com/office/drawing/2014/main" id="{91C342D5-637B-4912-9466-331C4E8953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0.00089</cdr:x>
      <cdr:y>0.93417</cdr:y>
    </cdr:from>
    <cdr:to>
      <cdr:x>0.19114</cdr:x>
      <cdr:y>1</cdr:y>
    </cdr:to>
    <cdr:sp macro="" textlink="">
      <cdr:nvSpPr>
        <cdr:cNvPr id="5"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5294" y="3604685"/>
          <a:ext cx="1136650" cy="25399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Heimild: OECD. Ábati af minni loftslagsbreytingum ekki tekinn með í reikninginn.</a:t>
          </a:r>
          <a:endParaRPr sz="9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7"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9"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10"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userShapes>
</file>

<file path=xl/drawings/drawing44.xml><?xml version="1.0" encoding="utf-8"?>
<xdr:wsDr xmlns:xdr="http://schemas.openxmlformats.org/drawingml/2006/spreadsheetDrawing" xmlns:a="http://schemas.openxmlformats.org/drawingml/2006/main">
  <xdr:twoCellAnchor>
    <xdr:from>
      <xdr:col>3</xdr:col>
      <xdr:colOff>1347786</xdr:colOff>
      <xdr:row>3</xdr:row>
      <xdr:rowOff>0</xdr:rowOff>
    </xdr:from>
    <xdr:to>
      <xdr:col>11</xdr:col>
      <xdr:colOff>542924</xdr:colOff>
      <xdr:row>20</xdr:row>
      <xdr:rowOff>0</xdr:rowOff>
    </xdr:to>
    <xdr:graphicFrame macro="">
      <xdr:nvGraphicFramePr>
        <xdr:cNvPr id="3" name="Línurit 6">
          <a:extLst>
            <a:ext uri="{FF2B5EF4-FFF2-40B4-BE49-F238E27FC236}">
              <a16:creationId xmlns:a16="http://schemas.microsoft.com/office/drawing/2014/main" id="{5186F5D6-758B-45B5-B6FC-B2BBC39D5C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7"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9"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10"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0.00886</cdr:x>
      <cdr:y>0.87134</cdr:y>
    </cdr:from>
    <cdr:to>
      <cdr:x>0.16358</cdr:x>
      <cdr:y>0.95029</cdr:y>
    </cdr:to>
    <cdr:sp macro="" textlink="">
      <cdr:nvSpPr>
        <cdr:cNvPr id="3" name="Textarammi 2">
          <a:extLst xmlns:a="http://schemas.openxmlformats.org/drawingml/2006/main">
            <a:ext uri="{FF2B5EF4-FFF2-40B4-BE49-F238E27FC236}">
              <a16:creationId xmlns:a16="http://schemas.microsoft.com/office/drawing/2014/main" id="{065ABD6D-8FA5-4817-A6D2-2ADF21043C88}"/>
            </a:ext>
          </a:extLst>
        </cdr:cNvPr>
        <cdr:cNvSpPr txBox="1"/>
      </cdr:nvSpPr>
      <cdr:spPr>
        <a:xfrm xmlns:a="http://schemas.openxmlformats.org/drawingml/2006/main">
          <a:off x="52389" y="2838449"/>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*Fyrstu</a:t>
          </a:r>
          <a:r>
            <a:rPr lang="is-IS" sz="900" baseline="0">
              <a:latin typeface="FiraGO Light" panose="020B0403050000020004" pitchFamily="34" charset="0"/>
              <a:cs typeface="FiraGO Light" panose="020B0403050000020004" pitchFamily="34" charset="0"/>
            </a:rPr>
            <a:t> 30 ár framreiknings. **Með tvíhliða Kalman-síu.</a:t>
          </a:r>
        </a:p>
      </cdr:txBody>
    </cdr:sp>
  </cdr:relSizeAnchor>
  <cdr:relSizeAnchor xmlns:cdr="http://schemas.openxmlformats.org/drawingml/2006/chartDrawing">
    <cdr:from>
      <cdr:x>0.19977</cdr:x>
      <cdr:y>0.73684</cdr:y>
    </cdr:from>
    <cdr:to>
      <cdr:x>0.30613</cdr:x>
      <cdr:y>0.80159</cdr:y>
    </cdr:to>
    <cdr:sp macro="" textlink="">
      <cdr:nvSpPr>
        <cdr:cNvPr id="8" name="Textarammi 7">
          <a:extLst xmlns:a="http://schemas.openxmlformats.org/drawingml/2006/main">
            <a:ext uri="{FF2B5EF4-FFF2-40B4-BE49-F238E27FC236}">
              <a16:creationId xmlns:a16="http://schemas.microsoft.com/office/drawing/2014/main" id="{B963250E-48F9-43BD-999C-2C4F4F20C196}"/>
            </a:ext>
          </a:extLst>
        </cdr:cNvPr>
        <cdr:cNvSpPr txBox="1"/>
      </cdr:nvSpPr>
      <cdr:spPr>
        <a:xfrm xmlns:a="http://schemas.openxmlformats.org/drawingml/2006/main">
          <a:off x="1178084" y="2411784"/>
          <a:ext cx="627268" cy="21192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is-IS" sz="900">
              <a:latin typeface="FiraGO SemiBold" panose="020B0603050000020004" pitchFamily="34" charset="0"/>
              <a:cs typeface="FiraGO SemiBold" panose="020B0603050000020004" pitchFamily="34" charset="0"/>
            </a:rPr>
            <a:t>LTH 2025*</a:t>
          </a:r>
          <a:endParaRPr sz="900">
            <a:latin typeface="FiraGO SemiBold" panose="020B0603050000020004" pitchFamily="34" charset="0"/>
            <a:cs typeface="FiraGO SemiBold" panose="020B0603050000020004" pitchFamily="34" charset="0"/>
          </a:endParaRPr>
        </a:p>
      </cdr:txBody>
    </cdr:sp>
  </cdr:relSizeAnchor>
</c:userShapes>
</file>

<file path=xl/drawings/drawing46.xml><?xml version="1.0" encoding="utf-8"?>
<xdr:wsDr xmlns:xdr="http://schemas.openxmlformats.org/drawingml/2006/spreadsheetDrawing" xmlns:a="http://schemas.openxmlformats.org/drawingml/2006/main">
  <xdr:twoCellAnchor>
    <xdr:from>
      <xdr:col>3</xdr:col>
      <xdr:colOff>428625</xdr:colOff>
      <xdr:row>2</xdr:row>
      <xdr:rowOff>142875</xdr:rowOff>
    </xdr:from>
    <xdr:to>
      <xdr:col>11</xdr:col>
      <xdr:colOff>314325</xdr:colOff>
      <xdr:row>20</xdr:row>
      <xdr:rowOff>135255</xdr:rowOff>
    </xdr:to>
    <xdr:graphicFrame macro="">
      <xdr:nvGraphicFramePr>
        <xdr:cNvPr id="4" name="Línurit 3">
          <a:extLst>
            <a:ext uri="{FF2B5EF4-FFF2-40B4-BE49-F238E27FC236}">
              <a16:creationId xmlns:a16="http://schemas.microsoft.com/office/drawing/2014/main" id="{1F914E32-4738-4A5C-8F56-DE8A30081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cdr:x>
      <cdr:y>0.88167</cdr:y>
    </cdr:from>
    <cdr:to>
      <cdr:x>0.98788</cdr:x>
      <cdr:y>0.98376</cdr:y>
    </cdr:to>
    <cdr:sp macro="" textlink="">
      <cdr:nvSpPr>
        <cdr:cNvPr id="4" name="Textarammi 3">
          <a:extLst xmlns:a="http://schemas.openxmlformats.org/drawingml/2006/main">
            <a:ext uri="{FF2B5EF4-FFF2-40B4-BE49-F238E27FC236}">
              <a16:creationId xmlns:a16="http://schemas.microsoft.com/office/drawing/2014/main" id="{2ACC5961-CA4F-4FA6-AFC2-F114E864A76B}"/>
            </a:ext>
          </a:extLst>
        </cdr:cNvPr>
        <cdr:cNvSpPr txBox="1"/>
      </cdr:nvSpPr>
      <cdr:spPr>
        <a:xfrm xmlns:a="http://schemas.openxmlformats.org/drawingml/2006/main">
          <a:off x="0" y="2895600"/>
          <a:ext cx="4968240" cy="335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Vinnumarkaðskönnun Hagstofu Íslands</a:t>
          </a:r>
          <a:r>
            <a:rPr lang="is-IS" sz="800" baseline="0">
              <a:latin typeface="FiraGO Light" panose="020B0403050000020004" pitchFamily="34" charset="0"/>
              <a:cs typeface="FiraGO Light" panose="020B0403050000020004" pitchFamily="34" charset="0"/>
            </a:rPr>
            <a:t>. *Á eftirlaunum, í fæðingarorlofi, eða aðrar ótilgreindar ástæður.</a:t>
          </a:r>
          <a:endParaRPr sz="800">
            <a:latin typeface="FiraGO Light" panose="020B0403050000020004" pitchFamily="34" charset="0"/>
            <a:cs typeface="FiraGO Light" panose="020B0403050000020004" pitchFamily="34" charset="0"/>
          </a:endParaRPr>
        </a:p>
      </cdr:txBody>
    </cdr:sp>
  </cdr:relSizeAnchor>
</c:userShapes>
</file>

<file path=xl/drawings/drawing48.xml><?xml version="1.0" encoding="utf-8"?>
<xdr:wsDr xmlns:xdr="http://schemas.openxmlformats.org/drawingml/2006/spreadsheetDrawing" xmlns:a="http://schemas.openxmlformats.org/drawingml/2006/main">
  <xdr:twoCellAnchor>
    <xdr:from>
      <xdr:col>5</xdr:col>
      <xdr:colOff>471488</xdr:colOff>
      <xdr:row>1</xdr:row>
      <xdr:rowOff>62865</xdr:rowOff>
    </xdr:from>
    <xdr:to>
      <xdr:col>13</xdr:col>
      <xdr:colOff>620078</xdr:colOff>
      <xdr:row>21</xdr:row>
      <xdr:rowOff>9525</xdr:rowOff>
    </xdr:to>
    <xdr:graphicFrame macro="">
      <xdr:nvGraphicFramePr>
        <xdr:cNvPr id="3" name="Línurit 2">
          <a:extLst>
            <a:ext uri="{FF2B5EF4-FFF2-40B4-BE49-F238E27FC236}">
              <a16:creationId xmlns:a16="http://schemas.microsoft.com/office/drawing/2014/main" id="{D43B7C12-660D-4211-A6BF-B3011B823C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0.00089</cdr:x>
      <cdr:y>0.94169</cdr:y>
    </cdr:from>
    <cdr:to>
      <cdr:x>0.19114</cdr:x>
      <cdr:y>1</cdr:y>
    </cdr:to>
    <cdr:sp macro="" textlink="">
      <cdr:nvSpPr>
        <cdr:cNvPr id="3"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5247" y="3703462"/>
          <a:ext cx="1126582" cy="2293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Hagstofa Íslands (2005-2023), fjármála- og efnahagsráðuneytið (2024-2054,</a:t>
          </a:r>
          <a:r>
            <a:rPr lang="is-IS" sz="800" baseline="0">
              <a:latin typeface="FiraGO Light" panose="020B0403050000020004" pitchFamily="34" charset="0"/>
              <a:cs typeface="FiraGO Light" panose="020B0403050000020004" pitchFamily="34" charset="0"/>
            </a:rPr>
            <a:t> hagsveifluleiðrétt)</a:t>
          </a:r>
          <a:r>
            <a:rPr lang="is-IS" sz="800">
              <a:latin typeface="FiraGO Light" panose="020B0403050000020004" pitchFamily="34" charset="0"/>
              <a:cs typeface="FiraGO Light" panose="020B0403050000020004" pitchFamily="34" charset="0"/>
            </a:rPr>
            <a:t>.</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0.01035</cdr:x>
      <cdr:y>0.77129</cdr:y>
    </cdr:from>
    <cdr:to>
      <cdr:x>0.0486</cdr:x>
      <cdr:y>0.84158</cdr:y>
    </cdr:to>
    <cdr:sp macro="" textlink="">
      <cdr:nvSpPr>
        <cdr:cNvPr id="4" name="Textarammi 3">
          <a:extLst xmlns:a="http://schemas.openxmlformats.org/drawingml/2006/main">
            <a:ext uri="{FF2B5EF4-FFF2-40B4-BE49-F238E27FC236}">
              <a16:creationId xmlns:a16="http://schemas.microsoft.com/office/drawing/2014/main" id="{66974D10-312C-47B5-911E-48D53CAAB839}"/>
            </a:ext>
          </a:extLst>
        </cdr:cNvPr>
        <cdr:cNvSpPr txBox="1"/>
      </cdr:nvSpPr>
      <cdr:spPr>
        <a:xfrm xmlns:a="http://schemas.openxmlformats.org/drawingml/2006/main" rot="2744107">
          <a:off x="40612" y="2699250"/>
          <a:ext cx="244488" cy="21134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is-IS" sz="1200" i="1">
              <a:latin typeface="FiraGO Light" panose="020B0403050000020004" pitchFamily="34" charset="0"/>
              <a:cs typeface="FiraGO Light" panose="020B0403050000020004" pitchFamily="34" charset="0"/>
            </a:rPr>
            <a:t>Z</a:t>
          </a:r>
          <a:endParaRPr sz="1200" i="1">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0.75534</cdr:x>
      <cdr:y>0.22693</cdr:y>
    </cdr:from>
    <cdr:to>
      <cdr:x>1</cdr:x>
      <cdr:y>0.79445</cdr:y>
    </cdr:to>
    <cdr:sp macro="" textlink="">
      <cdr:nvSpPr>
        <cdr:cNvPr id="5" name="Textarammi 4">
          <a:extLst xmlns:a="http://schemas.openxmlformats.org/drawingml/2006/main">
            <a:ext uri="{FF2B5EF4-FFF2-40B4-BE49-F238E27FC236}">
              <a16:creationId xmlns:a16="http://schemas.microsoft.com/office/drawing/2014/main" id="{33F835E8-5D7B-462E-BE22-A44ED3178084}"/>
            </a:ext>
          </a:extLst>
        </cdr:cNvPr>
        <cdr:cNvSpPr txBox="1"/>
      </cdr:nvSpPr>
      <cdr:spPr>
        <a:xfrm xmlns:a="http://schemas.openxmlformats.org/drawingml/2006/main">
          <a:off x="4178519" y="775400"/>
          <a:ext cx="1353469" cy="19391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900">
              <a:solidFill>
                <a:srgbClr val="223377"/>
              </a:solidFill>
              <a:latin typeface="FiraGO SemiBold" panose="020B0603050000020004" pitchFamily="34" charset="0"/>
              <a:cs typeface="FiraGO SemiBold" panose="020B0603050000020004" pitchFamily="34" charset="0"/>
            </a:rPr>
            <a:t>Hlutfall starfandi af 15-74 ára einstaklingum</a:t>
          </a:r>
        </a:p>
        <a:p xmlns:a="http://schemas.openxmlformats.org/drawingml/2006/main">
          <a:endParaRPr lang="is-IS" sz="900">
            <a:solidFill>
              <a:srgbClr val="223377"/>
            </a:solidFill>
            <a:latin typeface="FiraGO SemiBold" panose="020B0603050000020004" pitchFamily="34" charset="0"/>
            <a:cs typeface="FiraGO SemiBold" panose="020B0603050000020004" pitchFamily="34" charset="0"/>
          </a:endParaRPr>
        </a:p>
        <a:p xmlns:a="http://schemas.openxmlformats.org/drawingml/2006/main">
          <a:endParaRPr lang="is-IS" sz="900">
            <a:solidFill>
              <a:srgbClr val="223377"/>
            </a:solidFill>
            <a:latin typeface="FiraGO SemiBold" panose="020B0603050000020004" pitchFamily="34" charset="0"/>
            <a:cs typeface="FiraGO SemiBold" panose="020B0603050000020004" pitchFamily="34" charset="0"/>
          </a:endParaRPr>
        </a:p>
        <a:p xmlns:a="http://schemas.openxmlformats.org/drawingml/2006/main">
          <a:endParaRPr lang="is-IS" sz="900">
            <a:solidFill>
              <a:srgbClr val="223377"/>
            </a:solidFill>
            <a:latin typeface="FiraGO SemiBold" panose="020B0603050000020004" pitchFamily="34" charset="0"/>
            <a:cs typeface="FiraGO SemiBold" panose="020B06030500000200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is-IS" sz="900">
              <a:solidFill>
                <a:srgbClr val="C75F93"/>
              </a:solidFill>
              <a:effectLst/>
              <a:latin typeface="FiraGO SemiBold" panose="020B0603050000020004" pitchFamily="34" charset="0"/>
              <a:ea typeface="+mn-ea"/>
              <a:cs typeface="FiraGO SemiBold" panose="020B0603050000020004" pitchFamily="34" charset="0"/>
            </a:rPr>
            <a:t>Hlutfall starfandi af íbúum alls</a:t>
          </a:r>
          <a:endParaRPr lang="x-none" sz="600">
            <a:solidFill>
              <a:srgbClr val="C75F93"/>
            </a:solidFill>
            <a:effectLst/>
            <a:latin typeface="FiraGO SemiBold" panose="020B0603050000020004" pitchFamily="34" charset="0"/>
            <a:cs typeface="FiraGO SemiBold" panose="020B0603050000020004" pitchFamily="34" charset="0"/>
          </a:endParaRPr>
        </a:p>
        <a:p xmlns:a="http://schemas.openxmlformats.org/drawingml/2006/main">
          <a:endParaRPr lang="is-IS" sz="900">
            <a:solidFill>
              <a:srgbClr val="223377"/>
            </a:solidFill>
            <a:latin typeface="FiraGO SemiBold" panose="020B0603050000020004" pitchFamily="34" charset="0"/>
            <a:cs typeface="FiraGO SemiBold" panose="020B0603050000020004" pitchFamily="34" charset="0"/>
          </a:endParaRPr>
        </a:p>
        <a:p xmlns:a="http://schemas.openxmlformats.org/drawingml/2006/main">
          <a:r>
            <a:rPr lang="is-IS" sz="900">
              <a:solidFill>
                <a:sysClr val="windowText" lastClr="000000"/>
              </a:solidFill>
              <a:latin typeface="FiraGO Light" panose="020B0403050000020004" pitchFamily="34" charset="0"/>
              <a:cs typeface="FiraGO Light" panose="020B0403050000020004" pitchFamily="34" charset="0"/>
            </a:rPr>
            <a:t>Hvort</a:t>
          </a:r>
          <a:r>
            <a:rPr lang="is-IS" sz="900" baseline="0">
              <a:solidFill>
                <a:sysClr val="windowText" lastClr="000000"/>
              </a:solidFill>
              <a:latin typeface="FiraGO Light" panose="020B0403050000020004" pitchFamily="34" charset="0"/>
              <a:cs typeface="FiraGO Light" panose="020B0403050000020004" pitchFamily="34" charset="0"/>
            </a:rPr>
            <a:t> tveggja </a:t>
          </a:r>
          <a:r>
            <a:rPr lang="is-IS" sz="900" baseline="0">
              <a:solidFill>
                <a:sysClr val="windowText" lastClr="000000"/>
              </a:solidFill>
              <a:latin typeface="FiraGO SemiBold" panose="020B0603050000020004" pitchFamily="34" charset="0"/>
              <a:cs typeface="FiraGO SemiBold" panose="020B0603050000020004" pitchFamily="34" charset="0"/>
            </a:rPr>
            <a:t>hækkar lítillega</a:t>
          </a:r>
          <a:r>
            <a:rPr lang="is-IS" sz="900" baseline="0">
              <a:solidFill>
                <a:sysClr val="windowText" lastClr="000000"/>
              </a:solidFill>
              <a:latin typeface="FiraGO Light" panose="020B0403050000020004" pitchFamily="34" charset="0"/>
              <a:cs typeface="FiraGO Light" panose="020B0403050000020004" pitchFamily="34" charset="0"/>
            </a:rPr>
            <a:t>, einkum meðal kvenna, gangi mannfjöldaspáin eftir</a:t>
          </a:r>
          <a:endParaRPr lang="is-IS" sz="900">
            <a:solidFill>
              <a:sysClr val="windowText" lastClr="000000"/>
            </a:solidFill>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0.3402</cdr:x>
      <cdr:y>0.35151</cdr:y>
    </cdr:from>
    <cdr:to>
      <cdr:x>0.5055</cdr:x>
      <cdr:y>0.61912</cdr:y>
    </cdr:to>
    <cdr:sp macro="" textlink="">
      <cdr:nvSpPr>
        <cdr:cNvPr id="7" name="Textarammi 6">
          <a:extLst xmlns:a="http://schemas.openxmlformats.org/drawingml/2006/main">
            <a:ext uri="{FF2B5EF4-FFF2-40B4-BE49-F238E27FC236}">
              <a16:creationId xmlns:a16="http://schemas.microsoft.com/office/drawing/2014/main" id="{3EC39564-D341-4FB6-A11D-849F915A9D6C}"/>
            </a:ext>
          </a:extLst>
        </cdr:cNvPr>
        <cdr:cNvSpPr txBox="1"/>
      </cdr:nvSpPr>
      <cdr:spPr>
        <a:xfrm xmlns:a="http://schemas.openxmlformats.org/drawingml/2006/main">
          <a:off x="1882008" y="120106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466724</xdr:colOff>
      <xdr:row>5</xdr:row>
      <xdr:rowOff>104774</xdr:rowOff>
    </xdr:from>
    <xdr:to>
      <xdr:col>6</xdr:col>
      <xdr:colOff>280987</xdr:colOff>
      <xdr:row>19</xdr:row>
      <xdr:rowOff>161924</xdr:rowOff>
    </xdr:to>
    <xdr:graphicFrame macro="">
      <xdr:nvGraphicFramePr>
        <xdr:cNvPr id="2" name="Línurit 1">
          <a:extLst>
            <a:ext uri="{FF2B5EF4-FFF2-40B4-BE49-F238E27FC236}">
              <a16:creationId xmlns:a16="http://schemas.microsoft.com/office/drawing/2014/main" id="{81C15581-267D-49BE-8354-1A5AE89E8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6</xdr:col>
      <xdr:colOff>390525</xdr:colOff>
      <xdr:row>3</xdr:row>
      <xdr:rowOff>104775</xdr:rowOff>
    </xdr:from>
    <xdr:to>
      <xdr:col>11</xdr:col>
      <xdr:colOff>304800</xdr:colOff>
      <xdr:row>18</xdr:row>
      <xdr:rowOff>109537</xdr:rowOff>
    </xdr:to>
    <xdr:graphicFrame macro="">
      <xdr:nvGraphicFramePr>
        <xdr:cNvPr id="2" name="Línurit 1">
          <a:extLst>
            <a:ext uri="{FF2B5EF4-FFF2-40B4-BE49-F238E27FC236}">
              <a16:creationId xmlns:a16="http://schemas.microsoft.com/office/drawing/2014/main" id="{215CBAFC-370F-44BC-8EAC-129FF1A237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86932</xdr:colOff>
      <xdr:row>8</xdr:row>
      <xdr:rowOff>28575</xdr:rowOff>
    </xdr:from>
    <xdr:ext cx="1080232" cy="1292662"/>
    <xdr:sp macro="" textlink="">
      <xdr:nvSpPr>
        <xdr:cNvPr id="3" name="Textarammi 2">
          <a:extLst>
            <a:ext uri="{FF2B5EF4-FFF2-40B4-BE49-F238E27FC236}">
              <a16:creationId xmlns:a16="http://schemas.microsoft.com/office/drawing/2014/main" id="{FAA4DC56-2E75-49B6-B34C-9EE528F38DD3}"/>
            </a:ext>
          </a:extLst>
        </xdr:cNvPr>
        <xdr:cNvSpPr txBox="1"/>
      </xdr:nvSpPr>
      <xdr:spPr>
        <a:xfrm>
          <a:off x="5573332" y="1552575"/>
          <a:ext cx="1080232"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is-IS" sz="800">
              <a:solidFill>
                <a:srgbClr val="8C7269"/>
              </a:solidFill>
              <a:latin typeface="FiraGO SemiBold" panose="020B0603050000020004" pitchFamily="34" charset="0"/>
              <a:cs typeface="FiraGO SemiBold" panose="020B0603050000020004" pitchFamily="34" charset="0"/>
            </a:rPr>
            <a:t>70 ára</a:t>
          </a:r>
        </a:p>
        <a:p>
          <a:pPr algn="r"/>
          <a:endParaRPr lang="is-IS" sz="800">
            <a:solidFill>
              <a:srgbClr val="003D85"/>
            </a:solidFill>
            <a:latin typeface="FiraGO SemiBold" panose="020B0603050000020004" pitchFamily="34" charset="0"/>
            <a:cs typeface="FiraGO SemiBold" panose="020B0603050000020004" pitchFamily="34" charset="0"/>
          </a:endParaRPr>
        </a:p>
        <a:p>
          <a:pPr algn="r"/>
          <a:r>
            <a:rPr lang="is-IS" sz="800">
              <a:solidFill>
                <a:srgbClr val="003D85"/>
              </a:solidFill>
              <a:latin typeface="FiraGO SemiBold" panose="020B0603050000020004" pitchFamily="34" charset="0"/>
              <a:cs typeface="FiraGO SemiBold" panose="020B0603050000020004" pitchFamily="34" charset="0"/>
            </a:rPr>
            <a:t>67 ára</a:t>
          </a:r>
        </a:p>
        <a:p>
          <a:pPr algn="r"/>
          <a:endParaRPr lang="is-IS" sz="1000">
            <a:latin typeface="FiraGO SemiBold" panose="020B0603050000020004" pitchFamily="34" charset="0"/>
            <a:cs typeface="FiraGO SemiBold" panose="020B0603050000020004" pitchFamily="34" charset="0"/>
          </a:endParaRPr>
        </a:p>
        <a:p>
          <a:pPr algn="r"/>
          <a:endParaRPr lang="is-IS" sz="1000">
            <a:latin typeface="FiraGO SemiBold" panose="020B0603050000020004" pitchFamily="34" charset="0"/>
            <a:cs typeface="FiraGO SemiBold" panose="020B0603050000020004" pitchFamily="34" charset="0"/>
          </a:endParaRPr>
        </a:p>
        <a:p>
          <a:pPr algn="r"/>
          <a:r>
            <a:rPr lang="is-IS" sz="800">
              <a:latin typeface="FiraGO Light" panose="020B0403050000020004" pitchFamily="34" charset="0"/>
              <a:cs typeface="FiraGO Light" panose="020B0403050000020004" pitchFamily="34" charset="0"/>
            </a:rPr>
            <a:t>Mikil fjölgun</a:t>
          </a:r>
        </a:p>
        <a:p>
          <a:pPr algn="r"/>
          <a:r>
            <a:rPr lang="is-IS" sz="800">
              <a:latin typeface="FiraGO Light" panose="020B0403050000020004" pitchFamily="34" charset="0"/>
              <a:cs typeface="FiraGO Light" panose="020B0403050000020004" pitchFamily="34" charset="0"/>
            </a:rPr>
            <a:t>hjá </a:t>
          </a:r>
          <a:r>
            <a:rPr lang="is-IS" sz="800">
              <a:solidFill>
                <a:srgbClr val="C75F93"/>
              </a:solidFill>
              <a:latin typeface="FiraGO SemiBold" panose="020B0603050000020004" pitchFamily="34" charset="0"/>
              <a:cs typeface="FiraGO SemiBold" panose="020B0603050000020004" pitchFamily="34" charset="0"/>
            </a:rPr>
            <a:t>65 ára </a:t>
          </a:r>
          <a:r>
            <a:rPr lang="is-IS" sz="800">
              <a:latin typeface="FiraGO Light" panose="020B0403050000020004" pitchFamily="34" charset="0"/>
              <a:cs typeface="FiraGO Light" panose="020B0403050000020004" pitchFamily="34" charset="0"/>
            </a:rPr>
            <a:t>árið</a:t>
          </a:r>
          <a:r>
            <a:rPr lang="is-IS" sz="800" baseline="0">
              <a:latin typeface="FiraGO Light" panose="020B0403050000020004" pitchFamily="34" charset="0"/>
              <a:cs typeface="FiraGO Light" panose="020B0403050000020004" pitchFamily="34" charset="0"/>
            </a:rPr>
            <a:t> 2023</a:t>
          </a:r>
        </a:p>
        <a:p>
          <a:pPr algn="r"/>
          <a:endParaRPr lang="is-IS" sz="1050" baseline="0">
            <a:latin typeface="FiraGO SemiBold" panose="020B0603050000020004" pitchFamily="34" charset="0"/>
            <a:cs typeface="FiraGO SemiBold" panose="020B0603050000020004" pitchFamily="34" charset="0"/>
          </a:endParaRPr>
        </a:p>
        <a:p>
          <a:pPr algn="r"/>
          <a:r>
            <a:rPr lang="is-IS" sz="800" baseline="0">
              <a:solidFill>
                <a:srgbClr val="2AB5B1"/>
              </a:solidFill>
              <a:latin typeface="FiraGO SemiBold" panose="020B0603050000020004" pitchFamily="34" charset="0"/>
              <a:cs typeface="FiraGO SemiBold" panose="020B0603050000020004" pitchFamily="34" charset="0"/>
            </a:rPr>
            <a:t>60 ára</a:t>
          </a:r>
          <a:endParaRPr sz="800">
            <a:solidFill>
              <a:srgbClr val="2AB5B1"/>
            </a:solidFill>
            <a:latin typeface="FiraGO SemiBold" panose="020B0603050000020004" pitchFamily="34" charset="0"/>
            <a:cs typeface="FiraGO SemiBold" panose="020B0603050000020004" pitchFamily="34" charset="0"/>
          </a:endParaRPr>
        </a:p>
      </xdr:txBody>
    </xdr:sp>
    <xdr:clientData/>
  </xdr:oneCellAnchor>
  <xdr:twoCellAnchor>
    <xdr:from>
      <xdr:col>11</xdr:col>
      <xdr:colOff>433387</xdr:colOff>
      <xdr:row>4</xdr:row>
      <xdr:rowOff>57150</xdr:rowOff>
    </xdr:from>
    <xdr:to>
      <xdr:col>16</xdr:col>
      <xdr:colOff>347662</xdr:colOff>
      <xdr:row>19</xdr:row>
      <xdr:rowOff>61912</xdr:rowOff>
    </xdr:to>
    <xdr:graphicFrame macro="">
      <xdr:nvGraphicFramePr>
        <xdr:cNvPr id="4" name="Línurit 3">
          <a:extLst>
            <a:ext uri="{FF2B5EF4-FFF2-40B4-BE49-F238E27FC236}">
              <a16:creationId xmlns:a16="http://schemas.microsoft.com/office/drawing/2014/main" id="{C70AFDC6-EBFC-420C-8697-F2449C181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cdr:x>
      <cdr:y>0.92679</cdr:y>
    </cdr:from>
    <cdr:to>
      <cdr:x>0.30868</cdr:x>
      <cdr:y>1</cdr:y>
    </cdr:to>
    <cdr:sp macro="" textlink="">
      <cdr:nvSpPr>
        <cdr:cNvPr id="4" name="Textarammi 3">
          <a:extLst xmlns:a="http://schemas.openxmlformats.org/drawingml/2006/main">
            <a:ext uri="{FF2B5EF4-FFF2-40B4-BE49-F238E27FC236}">
              <a16:creationId xmlns:a16="http://schemas.microsoft.com/office/drawing/2014/main" id="{E448E3D9-59FC-404E-BA7B-A66AA1CD81C0}"/>
            </a:ext>
          </a:extLst>
        </cdr:cNvPr>
        <cdr:cNvSpPr txBox="1"/>
      </cdr:nvSpPr>
      <cdr:spPr>
        <a:xfrm xmlns:a="http://schemas.openxmlformats.org/drawingml/2006/main">
          <a:off x="0" y="2652712"/>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Fjármála- og efnahagsráðuneytið.</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0.42122</cdr:x>
      <cdr:y>0.67221</cdr:y>
    </cdr:from>
    <cdr:to>
      <cdr:x>0.7299</cdr:x>
      <cdr:y>0.99168</cdr:y>
    </cdr:to>
    <cdr:sp macro="" textlink="">
      <cdr:nvSpPr>
        <cdr:cNvPr id="6" name="Textarammi 5">
          <a:extLst xmlns:a="http://schemas.openxmlformats.org/drawingml/2006/main">
            <a:ext uri="{FF2B5EF4-FFF2-40B4-BE49-F238E27FC236}">
              <a16:creationId xmlns:a16="http://schemas.microsoft.com/office/drawing/2014/main" id="{D331CA13-4932-42CC-B976-AB2EF28A98B8}"/>
            </a:ext>
          </a:extLst>
        </cdr:cNvPr>
        <cdr:cNvSpPr txBox="1"/>
      </cdr:nvSpPr>
      <cdr:spPr>
        <a:xfrm xmlns:a="http://schemas.openxmlformats.org/drawingml/2006/main">
          <a:off x="1247775" y="19240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sz="1100"/>
        </a:p>
      </cdr:txBody>
    </cdr:sp>
  </cdr:relSizeAnchor>
</c:userShapes>
</file>

<file path=xl/drawings/drawing52.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cdr:x>
      <cdr:y>0.92679</cdr:y>
    </cdr:from>
    <cdr:to>
      <cdr:x>0.30868</cdr:x>
      <cdr:y>1</cdr:y>
    </cdr:to>
    <cdr:sp macro="" textlink="">
      <cdr:nvSpPr>
        <cdr:cNvPr id="4" name="Textarammi 3">
          <a:extLst xmlns:a="http://schemas.openxmlformats.org/drawingml/2006/main">
            <a:ext uri="{FF2B5EF4-FFF2-40B4-BE49-F238E27FC236}">
              <a16:creationId xmlns:a16="http://schemas.microsoft.com/office/drawing/2014/main" id="{E448E3D9-59FC-404E-BA7B-A66AA1CD81C0}"/>
            </a:ext>
          </a:extLst>
        </cdr:cNvPr>
        <cdr:cNvSpPr txBox="1"/>
      </cdr:nvSpPr>
      <cdr:spPr>
        <a:xfrm xmlns:a="http://schemas.openxmlformats.org/drawingml/2006/main">
          <a:off x="0" y="2652712"/>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Fjármála- og efnahagsráðuneytið.</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0.42122</cdr:x>
      <cdr:y>0.67221</cdr:y>
    </cdr:from>
    <cdr:to>
      <cdr:x>0.7299</cdr:x>
      <cdr:y>0.99168</cdr:y>
    </cdr:to>
    <cdr:sp macro="" textlink="">
      <cdr:nvSpPr>
        <cdr:cNvPr id="6" name="Textarammi 5">
          <a:extLst xmlns:a="http://schemas.openxmlformats.org/drawingml/2006/main">
            <a:ext uri="{FF2B5EF4-FFF2-40B4-BE49-F238E27FC236}">
              <a16:creationId xmlns:a16="http://schemas.microsoft.com/office/drawing/2014/main" id="{D331CA13-4932-42CC-B976-AB2EF28A98B8}"/>
            </a:ext>
          </a:extLst>
        </cdr:cNvPr>
        <cdr:cNvSpPr txBox="1"/>
      </cdr:nvSpPr>
      <cdr:spPr>
        <a:xfrm xmlns:a="http://schemas.openxmlformats.org/drawingml/2006/main">
          <a:off x="1247775" y="19240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sz="1100"/>
        </a:p>
      </cdr:txBody>
    </cdr:sp>
  </cdr:relSizeAnchor>
</c:userShapes>
</file>

<file path=xl/drawings/drawing53.xml><?xml version="1.0" encoding="utf-8"?>
<xdr:wsDr xmlns:xdr="http://schemas.openxmlformats.org/drawingml/2006/spreadsheetDrawing" xmlns:a="http://schemas.openxmlformats.org/drawingml/2006/main">
  <xdr:twoCellAnchor>
    <xdr:from>
      <xdr:col>3</xdr:col>
      <xdr:colOff>285750</xdr:colOff>
      <xdr:row>1</xdr:row>
      <xdr:rowOff>55245</xdr:rowOff>
    </xdr:from>
    <xdr:to>
      <xdr:col>11</xdr:col>
      <xdr:colOff>213360</xdr:colOff>
      <xdr:row>16</xdr:row>
      <xdr:rowOff>171450</xdr:rowOff>
    </xdr:to>
    <xdr:graphicFrame macro="">
      <xdr:nvGraphicFramePr>
        <xdr:cNvPr id="2" name="Línurit 1">
          <a:extLst>
            <a:ext uri="{FF2B5EF4-FFF2-40B4-BE49-F238E27FC236}">
              <a16:creationId xmlns:a16="http://schemas.microsoft.com/office/drawing/2014/main" id="{49F465BE-DF8C-458B-8D8A-724C3EA4FC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7"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9"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10"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0.01224</cdr:x>
      <cdr:y>0.8031</cdr:y>
    </cdr:from>
    <cdr:to>
      <cdr:x>1</cdr:x>
      <cdr:y>0.99261</cdr:y>
    </cdr:to>
    <cdr:sp macro="" textlink="">
      <cdr:nvSpPr>
        <cdr:cNvPr id="3" name="Textarammi 2">
          <a:extLst xmlns:a="http://schemas.openxmlformats.org/drawingml/2006/main">
            <a:ext uri="{FF2B5EF4-FFF2-40B4-BE49-F238E27FC236}">
              <a16:creationId xmlns:a16="http://schemas.microsoft.com/office/drawing/2014/main" id="{C3451C50-81A2-4C74-836A-69D5CBA2AE5F}"/>
            </a:ext>
          </a:extLst>
        </cdr:cNvPr>
        <cdr:cNvSpPr txBox="1"/>
      </cdr:nvSpPr>
      <cdr:spPr>
        <a:xfrm xmlns:a="http://schemas.openxmlformats.org/drawingml/2006/main">
          <a:off x="66267" y="2564130"/>
          <a:ext cx="5347743" cy="6050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Seðlabanki Íslands (2017 og 2022), fjármála- og efnahagsráðuneytið (framreikningur 2054). Aðrar</a:t>
          </a:r>
        </a:p>
        <a:p xmlns:a="http://schemas.openxmlformats.org/drawingml/2006/main">
          <a:r>
            <a:rPr lang="is-IS" sz="800">
              <a:latin typeface="FiraGO Light" panose="020B0403050000020004" pitchFamily="34" charset="0"/>
              <a:cs typeface="FiraGO Light" panose="020B0403050000020004" pitchFamily="34" charset="0"/>
            </a:rPr>
            <a:t>inngreiðslur en iðgjöld ekki meðtaldar.</a:t>
          </a:r>
        </a:p>
        <a:p xmlns:a="http://schemas.openxmlformats.org/drawingml/2006/main">
          <a:r>
            <a:rPr lang="is-IS" sz="800">
              <a:latin typeface="FiraGO Light" panose="020B0403050000020004" pitchFamily="34" charset="0"/>
              <a:cs typeface="FiraGO Light" panose="020B0403050000020004" pitchFamily="34" charset="0"/>
            </a:rPr>
            <a:t>*Lægri forsenda um nettó útstreymi, VLF í sviðsmynd án áfalla.</a:t>
          </a:r>
        </a:p>
        <a:p xmlns:a="http://schemas.openxmlformats.org/drawingml/2006/main">
          <a:r>
            <a:rPr lang="is-IS" sz="800">
              <a:latin typeface="FiraGO Light" panose="020B0403050000020004" pitchFamily="34" charset="0"/>
              <a:cs typeface="FiraGO Light" panose="020B0403050000020004" pitchFamily="34" charset="0"/>
            </a:rPr>
            <a:t>**Hærri forsenda um nettó útstreymi, VLF í sviðsmynd með áföllum.</a:t>
          </a:r>
        </a:p>
      </cdr:txBody>
    </cdr:sp>
  </cdr:relSizeAnchor>
</c:userShapes>
</file>

<file path=xl/drawings/drawing55.xml><?xml version="1.0" encoding="utf-8"?>
<xdr:wsDr xmlns:xdr="http://schemas.openxmlformats.org/drawingml/2006/spreadsheetDrawing" xmlns:a="http://schemas.openxmlformats.org/drawingml/2006/main">
  <xdr:twoCellAnchor>
    <xdr:from>
      <xdr:col>5</xdr:col>
      <xdr:colOff>652462</xdr:colOff>
      <xdr:row>2</xdr:row>
      <xdr:rowOff>90487</xdr:rowOff>
    </xdr:from>
    <xdr:to>
      <xdr:col>13</xdr:col>
      <xdr:colOff>114300</xdr:colOff>
      <xdr:row>20</xdr:row>
      <xdr:rowOff>128588</xdr:rowOff>
    </xdr:to>
    <xdr:graphicFrame macro="">
      <xdr:nvGraphicFramePr>
        <xdr:cNvPr id="5" name="Línurit 4">
          <a:extLst>
            <a:ext uri="{FF2B5EF4-FFF2-40B4-BE49-F238E27FC236}">
              <a16:creationId xmlns:a16="http://schemas.microsoft.com/office/drawing/2014/main" id="{9AFE4FD0-27D1-4EDD-8B46-AA2581EBAF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7"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9"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10"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cdr:x>
      <cdr:y>0.91643</cdr:y>
    </cdr:from>
    <cdr:to>
      <cdr:x>0.18479</cdr:x>
      <cdr:y>0.99135</cdr:y>
    </cdr:to>
    <cdr:sp macro="" textlink="">
      <cdr:nvSpPr>
        <cdr:cNvPr id="3" name="Textarammi 2">
          <a:extLst xmlns:a="http://schemas.openxmlformats.org/drawingml/2006/main">
            <a:ext uri="{FF2B5EF4-FFF2-40B4-BE49-F238E27FC236}">
              <a16:creationId xmlns:a16="http://schemas.microsoft.com/office/drawing/2014/main" id="{F8110F77-A5B1-4ACB-9188-1FCAC6FF9EEA}"/>
            </a:ext>
          </a:extLst>
        </cdr:cNvPr>
        <cdr:cNvSpPr txBox="1"/>
      </cdr:nvSpPr>
      <cdr:spPr>
        <a:xfrm xmlns:a="http://schemas.openxmlformats.org/drawingml/2006/main">
          <a:off x="0" y="3028951"/>
          <a:ext cx="914400"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Heimild: Alþjóðaviðskiptastofnunin.</a:t>
          </a:r>
          <a:r>
            <a:rPr lang="is-IS" sz="900" baseline="0">
              <a:latin typeface="FiraGO Light" panose="020B0403050000020004" pitchFamily="34" charset="0"/>
              <a:cs typeface="FiraGO Light" panose="020B0403050000020004" pitchFamily="34" charset="0"/>
            </a:rPr>
            <a:t> </a:t>
          </a:r>
          <a:r>
            <a:rPr lang="is-IS" sz="900">
              <a:latin typeface="FiraGO Light" panose="020B0403050000020004" pitchFamily="34" charset="0"/>
              <a:cs typeface="FiraGO Light" panose="020B0403050000020004" pitchFamily="34" charset="0"/>
            </a:rPr>
            <a:t>*Sviðsmyndir í efnahagslíkani stofnunarinnar.</a:t>
          </a:r>
          <a:endParaRPr sz="900">
            <a:latin typeface="FiraGO Light" panose="020B0403050000020004" pitchFamily="34" charset="0"/>
            <a:cs typeface="FiraGO Light" panose="020B0403050000020004" pitchFamily="34" charset="0"/>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70371</xdr:colOff>
      <xdr:row>3</xdr:row>
      <xdr:rowOff>84269</xdr:rowOff>
    </xdr:from>
    <xdr:to>
      <xdr:col>14</xdr:col>
      <xdr:colOff>648819</xdr:colOff>
      <xdr:row>21</xdr:row>
      <xdr:rowOff>175710</xdr:rowOff>
    </xdr:to>
    <xdr:graphicFrame macro="">
      <xdr:nvGraphicFramePr>
        <xdr:cNvPr id="11" name="Línurit 10">
          <a:extLst>
            <a:ext uri="{FF2B5EF4-FFF2-40B4-BE49-F238E27FC236}">
              <a16:creationId xmlns:a16="http://schemas.microsoft.com/office/drawing/2014/main" id="{61A35964-4B5E-4D8B-AB9F-867027F07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userShapes>
</file>

<file path=xl/drawings/drawing59.xml><?xml version="1.0" encoding="utf-8"?>
<xdr:wsDr xmlns:xdr="http://schemas.openxmlformats.org/drawingml/2006/spreadsheetDrawing" xmlns:a="http://schemas.openxmlformats.org/drawingml/2006/main">
  <xdr:twoCellAnchor>
    <xdr:from>
      <xdr:col>6</xdr:col>
      <xdr:colOff>36755</xdr:colOff>
      <xdr:row>1</xdr:row>
      <xdr:rowOff>140747</xdr:rowOff>
    </xdr:from>
    <xdr:to>
      <xdr:col>13</xdr:col>
      <xdr:colOff>279026</xdr:colOff>
      <xdr:row>23</xdr:row>
      <xdr:rowOff>65890</xdr:rowOff>
    </xdr:to>
    <xdr:graphicFrame macro="">
      <xdr:nvGraphicFramePr>
        <xdr:cNvPr id="4" name="Línurit 3">
          <a:extLst>
            <a:ext uri="{FF2B5EF4-FFF2-40B4-BE49-F238E27FC236}">
              <a16:creationId xmlns:a16="http://schemas.microsoft.com/office/drawing/2014/main" id="{5993B2EB-7F19-479E-9925-62B4BA47B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3"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userShapes>
</file>

<file path=xl/drawings/drawing60.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3"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0.31111</cdr:x>
      <cdr:y>0.33455</cdr:y>
    </cdr:from>
    <cdr:to>
      <cdr:x>0.55378</cdr:x>
      <cdr:y>0.63029</cdr:y>
    </cdr:to>
    <cdr:sp macro="" textlink="">
      <cdr:nvSpPr>
        <cdr:cNvPr id="7" name="Textarammi 6">
          <a:extLst xmlns:a="http://schemas.openxmlformats.org/drawingml/2006/main">
            <a:ext uri="{FF2B5EF4-FFF2-40B4-BE49-F238E27FC236}">
              <a16:creationId xmlns:a16="http://schemas.microsoft.com/office/drawing/2014/main" id="{CA99BBCE-2D84-4C9A-95B9-374803FC4C70}"/>
            </a:ext>
          </a:extLst>
        </cdr:cNvPr>
        <cdr:cNvSpPr txBox="1"/>
      </cdr:nvSpPr>
      <cdr:spPr>
        <a:xfrm xmlns:a="http://schemas.openxmlformats.org/drawingml/2006/main">
          <a:off x="1952265" y="1144624"/>
          <a:ext cx="1522767" cy="10118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700" i="1">
              <a:latin typeface="FiraGO Light" panose="020B0403050000020004" pitchFamily="34" charset="0"/>
              <a:cs typeface="FiraGO Light" panose="020B0403050000020004" pitchFamily="34" charset="0"/>
            </a:rPr>
            <a:t>Vöxtur frá 1993:</a:t>
          </a:r>
        </a:p>
        <a:p xmlns:a="http://schemas.openxmlformats.org/drawingml/2006/main">
          <a:endParaRPr lang="is-IS" sz="700" i="1">
            <a:latin typeface="FiraGO Light" panose="020B0403050000020004" pitchFamily="34" charset="0"/>
            <a:cs typeface="FiraGO Light" panose="020B0403050000020004" pitchFamily="34" charset="0"/>
          </a:endParaRPr>
        </a:p>
        <a:p xmlns:a="http://schemas.openxmlformats.org/drawingml/2006/main">
          <a:r>
            <a:rPr lang="is-IS" sz="700">
              <a:solidFill>
                <a:srgbClr val="C75F93"/>
              </a:solidFill>
              <a:latin typeface="FiraGO SemiBold" panose="020B0603050000020004" pitchFamily="34" charset="0"/>
              <a:cs typeface="FiraGO SemiBold" panose="020B0603050000020004" pitchFamily="34" charset="0"/>
            </a:rPr>
            <a:t>Fjárfesting</a:t>
          </a:r>
        </a:p>
        <a:p xmlns:a="http://schemas.openxmlformats.org/drawingml/2006/main">
          <a:r>
            <a:rPr lang="is-IS" sz="700">
              <a:solidFill>
                <a:srgbClr val="C75F93"/>
              </a:solidFill>
              <a:latin typeface="FiraGO SemiBold" panose="020B0603050000020004" pitchFamily="34" charset="0"/>
              <a:cs typeface="FiraGO SemiBold" panose="020B0603050000020004" pitchFamily="34" charset="0"/>
            </a:rPr>
            <a:t>og útflutningur</a:t>
          </a:r>
        </a:p>
        <a:p xmlns:a="http://schemas.openxmlformats.org/drawingml/2006/main">
          <a:endParaRPr lang="is-IS" sz="700">
            <a:latin typeface="FiraGO SemiBold" panose="020B0603050000020004" pitchFamily="34" charset="0"/>
            <a:cs typeface="FiraGO SemiBold" panose="020B0603050000020004" pitchFamily="34" charset="0"/>
          </a:endParaRPr>
        </a:p>
        <a:p xmlns:a="http://schemas.openxmlformats.org/drawingml/2006/main">
          <a:r>
            <a:rPr lang="is-IS" sz="700">
              <a:solidFill>
                <a:srgbClr val="60986E"/>
              </a:solidFill>
              <a:latin typeface="FiraGO SemiBold" panose="020B0603050000020004" pitchFamily="34" charset="0"/>
              <a:cs typeface="FiraGO SemiBold" panose="020B0603050000020004" pitchFamily="34" charset="0"/>
            </a:rPr>
            <a:t>Samneysla</a:t>
          </a:r>
        </a:p>
        <a:p xmlns:a="http://schemas.openxmlformats.org/drawingml/2006/main">
          <a:endParaRPr lang="is-IS" sz="700">
            <a:latin typeface="FiraGO SemiBold" panose="020B0603050000020004" pitchFamily="34" charset="0"/>
            <a:cs typeface="FiraGO SemiBold" panose="020B0603050000020004" pitchFamily="34" charset="0"/>
          </a:endParaRPr>
        </a:p>
        <a:p xmlns:a="http://schemas.openxmlformats.org/drawingml/2006/main">
          <a:r>
            <a:rPr lang="is-IS" sz="700">
              <a:solidFill>
                <a:srgbClr val="3EB9DF"/>
              </a:solidFill>
              <a:latin typeface="FiraGO SemiBold" panose="020B0603050000020004" pitchFamily="34" charset="0"/>
              <a:cs typeface="FiraGO SemiBold" panose="020B0603050000020004" pitchFamily="34" charset="0"/>
            </a:rPr>
            <a:t>Einkaneysla</a:t>
          </a:r>
          <a:endParaRPr sz="700">
            <a:solidFill>
              <a:srgbClr val="3EB9DF"/>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0.75956</cdr:x>
      <cdr:y>0.32294</cdr:y>
    </cdr:from>
    <cdr:to>
      <cdr:x>0.90528</cdr:x>
      <cdr:y>0.5902</cdr:y>
    </cdr:to>
    <cdr:sp macro="" textlink="">
      <cdr:nvSpPr>
        <cdr:cNvPr id="8" name="Textarammi 7">
          <a:extLst xmlns:a="http://schemas.openxmlformats.org/drawingml/2006/main">
            <a:ext uri="{FF2B5EF4-FFF2-40B4-BE49-F238E27FC236}">
              <a16:creationId xmlns:a16="http://schemas.microsoft.com/office/drawing/2014/main" id="{5F76706D-5E7A-42EC-B8E8-C1AEE240FE89}"/>
            </a:ext>
          </a:extLst>
        </cdr:cNvPr>
        <cdr:cNvSpPr txBox="1"/>
      </cdr:nvSpPr>
      <cdr:spPr>
        <a:xfrm xmlns:a="http://schemas.openxmlformats.org/drawingml/2006/main">
          <a:off x="4766310" y="11049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solidFill>
                <a:srgbClr val="223377"/>
              </a:solidFill>
              <a:latin typeface="FiraGO SemiBold" panose="020B0603050000020004" pitchFamily="34" charset="0"/>
              <a:cs typeface="FiraGO SemiBold" panose="020B0603050000020004" pitchFamily="34" charset="0"/>
            </a:rPr>
            <a:t>Vöxtur</a:t>
          </a:r>
        </a:p>
        <a:p xmlns:a="http://schemas.openxmlformats.org/drawingml/2006/main">
          <a:r>
            <a:rPr lang="is-IS" sz="900">
              <a:solidFill>
                <a:srgbClr val="223377"/>
              </a:solidFill>
              <a:latin typeface="FiraGO SemiBold" panose="020B0603050000020004" pitchFamily="34" charset="0"/>
              <a:cs typeface="FiraGO SemiBold" panose="020B0603050000020004" pitchFamily="34" charset="0"/>
            </a:rPr>
            <a:t>frá 2023</a:t>
          </a:r>
          <a:endParaRPr sz="900">
            <a:solidFill>
              <a:srgbClr val="223377"/>
            </a:solidFill>
            <a:latin typeface="FiraGO SemiBold" panose="020B0603050000020004" pitchFamily="34" charset="0"/>
            <a:cs typeface="FiraGO SemiBold" panose="020B0603050000020004" pitchFamily="34" charset="0"/>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5</xdr:col>
      <xdr:colOff>337964</xdr:colOff>
      <xdr:row>2</xdr:row>
      <xdr:rowOff>134697</xdr:rowOff>
    </xdr:from>
    <xdr:to>
      <xdr:col>12</xdr:col>
      <xdr:colOff>647249</xdr:colOff>
      <xdr:row>20</xdr:row>
      <xdr:rowOff>8743</xdr:rowOff>
    </xdr:to>
    <xdr:graphicFrame macro="">
      <xdr:nvGraphicFramePr>
        <xdr:cNvPr id="3" name="Línurit 2">
          <a:extLst>
            <a:ext uri="{FF2B5EF4-FFF2-40B4-BE49-F238E27FC236}">
              <a16:creationId xmlns:a16="http://schemas.microsoft.com/office/drawing/2014/main" id="{6DCB6F38-E4D2-474A-9F62-1DE166D5BB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userShapes>
</file>

<file path=xl/drawings/drawing63.xml><?xml version="1.0" encoding="utf-8"?>
<xdr:wsDr xmlns:xdr="http://schemas.openxmlformats.org/drawingml/2006/spreadsheetDrawing" xmlns:a="http://schemas.openxmlformats.org/drawingml/2006/main">
  <xdr:twoCellAnchor>
    <xdr:from>
      <xdr:col>4</xdr:col>
      <xdr:colOff>174625</xdr:colOff>
      <xdr:row>9</xdr:row>
      <xdr:rowOff>32385</xdr:rowOff>
    </xdr:from>
    <xdr:to>
      <xdr:col>8</xdr:col>
      <xdr:colOff>631825</xdr:colOff>
      <xdr:row>26</xdr:row>
      <xdr:rowOff>67945</xdr:rowOff>
    </xdr:to>
    <xdr:graphicFrame macro="">
      <xdr:nvGraphicFramePr>
        <xdr:cNvPr id="2" name="Línurit 1">
          <a:extLst>
            <a:ext uri="{FF2B5EF4-FFF2-40B4-BE49-F238E27FC236}">
              <a16:creationId xmlns:a16="http://schemas.microsoft.com/office/drawing/2014/main" id="{99068F61-FF4E-4AF0-9BC6-FADBF06B34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558165</xdr:colOff>
      <xdr:row>9</xdr:row>
      <xdr:rowOff>132397</xdr:rowOff>
    </xdr:from>
    <xdr:to>
      <xdr:col>13</xdr:col>
      <xdr:colOff>565785</xdr:colOff>
      <xdr:row>27</xdr:row>
      <xdr:rowOff>22860</xdr:rowOff>
    </xdr:to>
    <xdr:graphicFrame macro="">
      <xdr:nvGraphicFramePr>
        <xdr:cNvPr id="3" name="Línurit 2">
          <a:extLst>
            <a:ext uri="{FF2B5EF4-FFF2-40B4-BE49-F238E27FC236}">
              <a16:creationId xmlns:a16="http://schemas.microsoft.com/office/drawing/2014/main" id="{F64B2DFB-3FF8-4664-8A8B-15F38B9E5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0.00089</cdr:x>
      <cdr:y>0.87315</cdr:y>
    </cdr:from>
    <cdr:to>
      <cdr:x>0.19114</cdr:x>
      <cdr:y>1</cdr:y>
    </cdr:to>
    <cdr:sp macro="" textlink="">
      <cdr:nvSpPr>
        <cdr:cNvPr id="5"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2781" y="2434590"/>
          <a:ext cx="594379" cy="35369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OECD, fjármála-</a:t>
          </a:r>
          <a:r>
            <a:rPr lang="is-IS" sz="800" baseline="0">
              <a:latin typeface="FiraGO Light" panose="020B0403050000020004" pitchFamily="34" charset="0"/>
              <a:cs typeface="FiraGO Light" panose="020B0403050000020004" pitchFamily="34" charset="0"/>
            </a:rPr>
            <a:t> og efnahagsráðuneytið. Meðaltal á ári.</a:t>
          </a:r>
        </a:p>
        <a:p xmlns:a="http://schemas.openxmlformats.org/drawingml/2006/main">
          <a:r>
            <a:rPr lang="is-IS" sz="800" baseline="0">
              <a:latin typeface="FiraGO Light" panose="020B0403050000020004" pitchFamily="34" charset="0"/>
              <a:cs typeface="FiraGO Light" panose="020B0403050000020004" pitchFamily="34" charset="0"/>
            </a:rPr>
            <a:t>Sviðsmynd án áfalla.</a:t>
          </a:r>
          <a:endParaRPr sz="8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0.42347</cdr:x>
      <cdr:y>0.38151</cdr:y>
    </cdr:from>
    <cdr:to>
      <cdr:x>0.57653</cdr:x>
      <cdr:y>0.61849</cdr:y>
    </cdr:to>
    <cdr:sp macro="" textlink="">
      <cdr:nvSpPr>
        <cdr:cNvPr id="3"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userShapes>
</file>

<file path=xl/drawings/drawing65.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3"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userShapes>
</file>

<file path=xl/drawings/drawing66.xml><?xml version="1.0" encoding="utf-8"?>
<xdr:wsDr xmlns:xdr="http://schemas.openxmlformats.org/drawingml/2006/spreadsheetDrawing" xmlns:a="http://schemas.openxmlformats.org/drawingml/2006/main">
  <xdr:twoCellAnchor>
    <xdr:from>
      <xdr:col>4</xdr:col>
      <xdr:colOff>192086</xdr:colOff>
      <xdr:row>1</xdr:row>
      <xdr:rowOff>76200</xdr:rowOff>
    </xdr:from>
    <xdr:to>
      <xdr:col>14</xdr:col>
      <xdr:colOff>447675</xdr:colOff>
      <xdr:row>20</xdr:row>
      <xdr:rowOff>104775</xdr:rowOff>
    </xdr:to>
    <xdr:graphicFrame macro="">
      <xdr:nvGraphicFramePr>
        <xdr:cNvPr id="2" name="Chart 5">
          <a:extLst>
            <a:ext uri="{FF2B5EF4-FFF2-40B4-BE49-F238E27FC236}">
              <a16:creationId xmlns:a16="http://schemas.microsoft.com/office/drawing/2014/main" id="{9C62D8A7-198D-4C0A-9D5D-ADD54B1B1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5</xdr:col>
      <xdr:colOff>144460</xdr:colOff>
      <xdr:row>2</xdr:row>
      <xdr:rowOff>111124</xdr:rowOff>
    </xdr:from>
    <xdr:to>
      <xdr:col>15</xdr:col>
      <xdr:colOff>419099</xdr:colOff>
      <xdr:row>20</xdr:row>
      <xdr:rowOff>133349</xdr:rowOff>
    </xdr:to>
    <xdr:graphicFrame macro="">
      <xdr:nvGraphicFramePr>
        <xdr:cNvPr id="2" name="Chart 5">
          <a:extLst>
            <a:ext uri="{FF2B5EF4-FFF2-40B4-BE49-F238E27FC236}">
              <a16:creationId xmlns:a16="http://schemas.microsoft.com/office/drawing/2014/main" id="{B77E5471-CAE1-49A9-8984-57036F36C4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3</xdr:col>
      <xdr:colOff>0</xdr:colOff>
      <xdr:row>9</xdr:row>
      <xdr:rowOff>0</xdr:rowOff>
    </xdr:from>
    <xdr:to>
      <xdr:col>11</xdr:col>
      <xdr:colOff>304799</xdr:colOff>
      <xdr:row>24</xdr:row>
      <xdr:rowOff>171449</xdr:rowOff>
    </xdr:to>
    <xdr:graphicFrame macro="">
      <xdr:nvGraphicFramePr>
        <xdr:cNvPr id="4" name="Chart 3">
          <a:extLst>
            <a:ext uri="{FF2B5EF4-FFF2-40B4-BE49-F238E27FC236}">
              <a16:creationId xmlns:a16="http://schemas.microsoft.com/office/drawing/2014/main" id="{3AC75D35-667C-48EB-B41C-A3D0935D2E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0.67694</cdr:x>
      <cdr:y>0.20242</cdr:y>
    </cdr:from>
    <cdr:to>
      <cdr:x>0.89898</cdr:x>
      <cdr:y>0.30292</cdr:y>
    </cdr:to>
    <cdr:sp macro="" textlink="">
      <cdr:nvSpPr>
        <cdr:cNvPr id="2" name="Text Box 1">
          <a:extLst xmlns:a="http://schemas.openxmlformats.org/drawingml/2006/main">
            <a:ext uri="{FF2B5EF4-FFF2-40B4-BE49-F238E27FC236}">
              <a16:creationId xmlns:a16="http://schemas.microsoft.com/office/drawing/2014/main" id="{13E3D30F-25DE-4CE3-BE33-F198DD1F45FB}"/>
            </a:ext>
          </a:extLst>
        </cdr:cNvPr>
        <cdr:cNvSpPr txBox="1"/>
      </cdr:nvSpPr>
      <cdr:spPr>
        <a:xfrm xmlns:a="http://schemas.openxmlformats.org/drawingml/2006/main">
          <a:off x="3765550" y="584200"/>
          <a:ext cx="1235130" cy="2900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s-IS" sz="1100">
              <a:solidFill>
                <a:srgbClr val="60986E"/>
              </a:solidFill>
              <a:latin typeface="FiraGO SemiBold" panose="020B0603050000020004" pitchFamily="34" charset="0"/>
              <a:cs typeface="FiraGO SemiBold" panose="020B0603050000020004" pitchFamily="34" charset="0"/>
            </a:rPr>
            <a:t>Heildargjöld</a:t>
          </a:r>
          <a:r>
            <a:rPr lang="is-IS" sz="1100" baseline="0">
              <a:solidFill>
                <a:srgbClr val="60986E"/>
              </a:solidFill>
              <a:latin typeface="FiraGO SemiBold" panose="020B0603050000020004" pitchFamily="34" charset="0"/>
              <a:cs typeface="FiraGO SemiBold" panose="020B0603050000020004" pitchFamily="34" charset="0"/>
            </a:rPr>
            <a:t> (h.ás)</a:t>
          </a:r>
          <a:endParaRPr lang="LID4096" sz="1100">
            <a:solidFill>
              <a:srgbClr val="60986E"/>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0.54795</cdr:x>
      <cdr:y>0.71397</cdr:y>
    </cdr:from>
    <cdr:to>
      <cdr:x>0.89213</cdr:x>
      <cdr:y>0.81446</cdr:y>
    </cdr:to>
    <cdr:sp macro="" textlink="">
      <cdr:nvSpPr>
        <cdr:cNvPr id="3" name="Text Box 1">
          <a:extLst xmlns:a="http://schemas.openxmlformats.org/drawingml/2006/main">
            <a:ext uri="{FF2B5EF4-FFF2-40B4-BE49-F238E27FC236}">
              <a16:creationId xmlns:a16="http://schemas.microsoft.com/office/drawing/2014/main" id="{2F03B27A-9DDF-4B93-B8FE-4B40B09D6FFF}"/>
            </a:ext>
          </a:extLst>
        </cdr:cNvPr>
        <cdr:cNvSpPr txBox="1"/>
      </cdr:nvSpPr>
      <cdr:spPr>
        <a:xfrm xmlns:a="http://schemas.openxmlformats.org/drawingml/2006/main">
          <a:off x="3048026" y="2060584"/>
          <a:ext cx="1914535" cy="2900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s-IS" sz="1100">
              <a:solidFill>
                <a:schemeClr val="accent1"/>
              </a:solidFill>
              <a:latin typeface="FiraGO SemiBold" panose="020B0603050000020004" pitchFamily="34" charset="0"/>
              <a:cs typeface="FiraGO SemiBold" panose="020B0603050000020004" pitchFamily="34" charset="0"/>
            </a:rPr>
            <a:t>þ.a. breyting á frumútgjöldum</a:t>
          </a:r>
          <a:r>
            <a:rPr lang="is-IS" sz="1100" baseline="0">
              <a:solidFill>
                <a:schemeClr val="accent1"/>
              </a:solidFill>
              <a:latin typeface="FiraGO SemiBold" panose="020B0603050000020004" pitchFamily="34" charset="0"/>
              <a:cs typeface="FiraGO SemiBold" panose="020B0603050000020004" pitchFamily="34" charset="0"/>
            </a:rPr>
            <a:t> (v.ás)</a:t>
          </a:r>
          <a:endParaRPr lang="is-IS" sz="1100">
            <a:solidFill>
              <a:schemeClr val="accent1"/>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0.56564</cdr:x>
      <cdr:y>0.40374</cdr:y>
    </cdr:from>
    <cdr:to>
      <cdr:x>0.90983</cdr:x>
      <cdr:y>0.50424</cdr:y>
    </cdr:to>
    <cdr:sp macro="" textlink="">
      <cdr:nvSpPr>
        <cdr:cNvPr id="4" name="Text Box 1">
          <a:extLst xmlns:a="http://schemas.openxmlformats.org/drawingml/2006/main">
            <a:ext uri="{FF2B5EF4-FFF2-40B4-BE49-F238E27FC236}">
              <a16:creationId xmlns:a16="http://schemas.microsoft.com/office/drawing/2014/main" id="{B364CDDF-DB8A-4C0A-8FA0-9D9A4BA0E701}"/>
            </a:ext>
          </a:extLst>
        </cdr:cNvPr>
        <cdr:cNvSpPr txBox="1"/>
      </cdr:nvSpPr>
      <cdr:spPr>
        <a:xfrm xmlns:a="http://schemas.openxmlformats.org/drawingml/2006/main">
          <a:off x="3146421" y="1165214"/>
          <a:ext cx="1914591" cy="2900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s-IS" sz="1100">
              <a:solidFill>
                <a:schemeClr val="accent2"/>
              </a:solidFill>
              <a:latin typeface="FiraGO SemiBold" panose="020B0603050000020004" pitchFamily="34" charset="0"/>
              <a:cs typeface="FiraGO SemiBold" panose="020B0603050000020004" pitchFamily="34" charset="0"/>
            </a:rPr>
            <a:t>þ.a. breyting á</a:t>
          </a:r>
          <a:r>
            <a:rPr lang="is-IS" sz="1100" baseline="0">
              <a:solidFill>
                <a:schemeClr val="accent2"/>
              </a:solidFill>
              <a:latin typeface="FiraGO SemiBold" panose="020B0603050000020004" pitchFamily="34" charset="0"/>
              <a:cs typeface="FiraGO SemiBold" panose="020B0603050000020004" pitchFamily="34" charset="0"/>
            </a:rPr>
            <a:t> vaxtagjöldum</a:t>
          </a:r>
        </a:p>
        <a:p xmlns:a="http://schemas.openxmlformats.org/drawingml/2006/main">
          <a:pPr algn="l"/>
          <a:r>
            <a:rPr lang="is-IS" sz="1100" baseline="0">
              <a:solidFill>
                <a:schemeClr val="accent2"/>
              </a:solidFill>
              <a:latin typeface="FiraGO SemiBold" panose="020B0603050000020004" pitchFamily="34" charset="0"/>
              <a:cs typeface="FiraGO SemiBold" panose="020B0603050000020004" pitchFamily="34" charset="0"/>
            </a:rPr>
            <a:t>(v. ás)</a:t>
          </a:r>
          <a:endParaRPr lang="LID4096" sz="1100">
            <a:solidFill>
              <a:schemeClr val="accent2"/>
            </a:solidFill>
            <a:latin typeface="FiraGO SemiBold" panose="020B0603050000020004" pitchFamily="34" charset="0"/>
            <a:cs typeface="FiraGO SemiBold" panose="020B06030500000200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361949</xdr:colOff>
      <xdr:row>1</xdr:row>
      <xdr:rowOff>142874</xdr:rowOff>
    </xdr:from>
    <xdr:to>
      <xdr:col>14</xdr:col>
      <xdr:colOff>428624</xdr:colOff>
      <xdr:row>20</xdr:row>
      <xdr:rowOff>47625</xdr:rowOff>
    </xdr:to>
    <xdr:graphicFrame macro="">
      <xdr:nvGraphicFramePr>
        <xdr:cNvPr id="2" name="Línurit 1">
          <a:extLst>
            <a:ext uri="{FF2B5EF4-FFF2-40B4-BE49-F238E27FC236}">
              <a16:creationId xmlns:a16="http://schemas.microsoft.com/office/drawing/2014/main" id="{B9144A5C-2ADF-48C6-BBAB-11EDBE13CF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5</xdr:col>
      <xdr:colOff>123826</xdr:colOff>
      <xdr:row>8</xdr:row>
      <xdr:rowOff>161925</xdr:rowOff>
    </xdr:from>
    <xdr:to>
      <xdr:col>16</xdr:col>
      <xdr:colOff>29211</xdr:colOff>
      <xdr:row>28</xdr:row>
      <xdr:rowOff>48895</xdr:rowOff>
    </xdr:to>
    <xdr:graphicFrame macro="">
      <xdr:nvGraphicFramePr>
        <xdr:cNvPr id="2" name="Chart 1">
          <a:extLst>
            <a:ext uri="{FF2B5EF4-FFF2-40B4-BE49-F238E27FC236}">
              <a16:creationId xmlns:a16="http://schemas.microsoft.com/office/drawing/2014/main" id="{CDC22602-6029-4A71-BED4-D0FCB72524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c:userShapes xmlns:c="http://schemas.openxmlformats.org/drawingml/2006/chart">
  <cdr:relSizeAnchor xmlns:cdr="http://schemas.openxmlformats.org/drawingml/2006/chartDrawing">
    <cdr:from>
      <cdr:x>0.75796</cdr:x>
      <cdr:y>0.20161</cdr:y>
    </cdr:from>
    <cdr:to>
      <cdr:x>0.96457</cdr:x>
      <cdr:y>0.29018</cdr:y>
    </cdr:to>
    <cdr:sp macro="" textlink="">
      <cdr:nvSpPr>
        <cdr:cNvPr id="2" name="Text Box 1">
          <a:extLst xmlns:a="http://schemas.openxmlformats.org/drawingml/2006/main">
            <a:ext uri="{FF2B5EF4-FFF2-40B4-BE49-F238E27FC236}">
              <a16:creationId xmlns:a16="http://schemas.microsoft.com/office/drawing/2014/main" id="{F88FE81F-7E27-443B-A19B-357881FE43DF}"/>
            </a:ext>
          </a:extLst>
        </cdr:cNvPr>
        <cdr:cNvSpPr txBox="1"/>
      </cdr:nvSpPr>
      <cdr:spPr>
        <a:xfrm xmlns:a="http://schemas.openxmlformats.org/drawingml/2006/main">
          <a:off x="4401544" y="658660"/>
          <a:ext cx="1199791" cy="2893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s-IS" sz="1100">
              <a:solidFill>
                <a:schemeClr val="accent1"/>
              </a:solidFill>
              <a:latin typeface="FiraGO SemiBold" panose="020B0603050000020004" pitchFamily="34" charset="0"/>
              <a:cs typeface="FiraGO SemiBold" panose="020B0603050000020004" pitchFamily="34" charset="0"/>
            </a:rPr>
            <a:t>Frumjöfnuður</a:t>
          </a:r>
          <a:endParaRPr lang="LID4096" sz="1100">
            <a:solidFill>
              <a:schemeClr val="accent1"/>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0.75697</cdr:x>
      <cdr:y>0.3705</cdr:y>
    </cdr:from>
    <cdr:to>
      <cdr:x>0.96883</cdr:x>
      <cdr:y>0.45907</cdr:y>
    </cdr:to>
    <cdr:sp macro="" textlink="">
      <cdr:nvSpPr>
        <cdr:cNvPr id="3" name="Text Box 1">
          <a:extLst xmlns:a="http://schemas.openxmlformats.org/drawingml/2006/main">
            <a:ext uri="{FF2B5EF4-FFF2-40B4-BE49-F238E27FC236}">
              <a16:creationId xmlns:a16="http://schemas.microsoft.com/office/drawing/2014/main" id="{742DC841-574B-49DD-B809-290FD7B13E78}"/>
            </a:ext>
          </a:extLst>
        </cdr:cNvPr>
        <cdr:cNvSpPr txBox="1"/>
      </cdr:nvSpPr>
      <cdr:spPr>
        <a:xfrm xmlns:a="http://schemas.openxmlformats.org/drawingml/2006/main">
          <a:off x="4413108" y="1213268"/>
          <a:ext cx="1235130" cy="2900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s-IS" sz="1100">
              <a:solidFill>
                <a:schemeClr val="bg2">
                  <a:lumMod val="75000"/>
                </a:schemeClr>
              </a:solidFill>
              <a:latin typeface="FiraGO SemiBold" panose="020B0603050000020004" pitchFamily="34" charset="0"/>
              <a:cs typeface="FiraGO SemiBold" panose="020B0603050000020004" pitchFamily="34" charset="0"/>
            </a:rPr>
            <a:t>Heildarjöfnuður</a:t>
          </a:r>
          <a:endParaRPr lang="LID4096" sz="1100">
            <a:solidFill>
              <a:schemeClr val="bg2">
                <a:lumMod val="75000"/>
              </a:schemeClr>
            </a:solidFill>
            <a:latin typeface="FiraGO SemiBold" panose="020B0603050000020004" pitchFamily="34" charset="0"/>
            <a:cs typeface="FiraGO SemiBold" panose="020B0603050000020004" pitchFamily="34" charset="0"/>
          </a:endParaRPr>
        </a:p>
      </cdr:txBody>
    </cdr:sp>
  </cdr:relSizeAnchor>
  <cdr:relSizeAnchor xmlns:cdr="http://schemas.openxmlformats.org/drawingml/2006/chartDrawing">
    <cdr:from>
      <cdr:x>0.76517</cdr:x>
      <cdr:y>0.72296</cdr:y>
    </cdr:from>
    <cdr:to>
      <cdr:x>0.97309</cdr:x>
      <cdr:y>0.81153</cdr:y>
    </cdr:to>
    <cdr:sp macro="" textlink="">
      <cdr:nvSpPr>
        <cdr:cNvPr id="4" name="Text Box 1">
          <a:extLst xmlns:a="http://schemas.openxmlformats.org/drawingml/2006/main">
            <a:ext uri="{FF2B5EF4-FFF2-40B4-BE49-F238E27FC236}">
              <a16:creationId xmlns:a16="http://schemas.microsoft.com/office/drawing/2014/main" id="{3623F792-476F-4398-8097-24AB1B6E3219}"/>
            </a:ext>
          </a:extLst>
        </cdr:cNvPr>
        <cdr:cNvSpPr txBox="1"/>
      </cdr:nvSpPr>
      <cdr:spPr>
        <a:xfrm xmlns:a="http://schemas.openxmlformats.org/drawingml/2006/main">
          <a:off x="4460877" y="2367484"/>
          <a:ext cx="1212161" cy="2900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s-IS" sz="1100">
              <a:solidFill>
                <a:schemeClr val="accent2"/>
              </a:solidFill>
              <a:latin typeface="FiraGO SemiBold" panose="020B0603050000020004" pitchFamily="34" charset="0"/>
              <a:cs typeface="FiraGO SemiBold" panose="020B0603050000020004" pitchFamily="34" charset="0"/>
            </a:rPr>
            <a:t>Vaxtajöfnuður</a:t>
          </a:r>
          <a:endParaRPr lang="LID4096" sz="1100">
            <a:solidFill>
              <a:schemeClr val="accent2"/>
            </a:solidFill>
            <a:latin typeface="FiraGO SemiBold" panose="020B0603050000020004" pitchFamily="34" charset="0"/>
            <a:cs typeface="FiraGO SemiBold" panose="020B0603050000020004" pitchFamily="34" charset="0"/>
          </a:endParaRPr>
        </a:p>
      </cdr:txBody>
    </cdr:sp>
  </cdr:relSizeAnchor>
</c:userShapes>
</file>

<file path=xl/drawings/drawing72.xml><?xml version="1.0" encoding="utf-8"?>
<xdr:wsDr xmlns:xdr="http://schemas.openxmlformats.org/drawingml/2006/spreadsheetDrawing" xmlns:a="http://schemas.openxmlformats.org/drawingml/2006/main">
  <xdr:twoCellAnchor>
    <xdr:from>
      <xdr:col>1</xdr:col>
      <xdr:colOff>596900</xdr:colOff>
      <xdr:row>7</xdr:row>
      <xdr:rowOff>136525</xdr:rowOff>
    </xdr:from>
    <xdr:to>
      <xdr:col>8</xdr:col>
      <xdr:colOff>395288</xdr:colOff>
      <xdr:row>27</xdr:row>
      <xdr:rowOff>36513</xdr:rowOff>
    </xdr:to>
    <xdr:graphicFrame macro="">
      <xdr:nvGraphicFramePr>
        <xdr:cNvPr id="2" name="Chart 1">
          <a:extLst>
            <a:ext uri="{FF2B5EF4-FFF2-40B4-BE49-F238E27FC236}">
              <a16:creationId xmlns:a16="http://schemas.microsoft.com/office/drawing/2014/main" id="{3CAC1F43-8472-42EB-90E5-322471C640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1</xdr:col>
      <xdr:colOff>819150</xdr:colOff>
      <xdr:row>20</xdr:row>
      <xdr:rowOff>123825</xdr:rowOff>
    </xdr:from>
    <xdr:to>
      <xdr:col>10</xdr:col>
      <xdr:colOff>514350</xdr:colOff>
      <xdr:row>35</xdr:row>
      <xdr:rowOff>96837</xdr:rowOff>
    </xdr:to>
    <xdr:graphicFrame macro="">
      <xdr:nvGraphicFramePr>
        <xdr:cNvPr id="2" name="Chart 1">
          <a:extLst>
            <a:ext uri="{FF2B5EF4-FFF2-40B4-BE49-F238E27FC236}">
              <a16:creationId xmlns:a16="http://schemas.microsoft.com/office/drawing/2014/main" id="{E8FFFBC5-7F2D-4E2C-B18F-1565FC8FB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3</xdr:col>
      <xdr:colOff>57149</xdr:colOff>
      <xdr:row>8</xdr:row>
      <xdr:rowOff>19050</xdr:rowOff>
    </xdr:from>
    <xdr:to>
      <xdr:col>14</xdr:col>
      <xdr:colOff>171449</xdr:colOff>
      <xdr:row>28</xdr:row>
      <xdr:rowOff>47625</xdr:rowOff>
    </xdr:to>
    <xdr:graphicFrame macro="">
      <xdr:nvGraphicFramePr>
        <xdr:cNvPr id="3" name="Chart 2">
          <a:extLst>
            <a:ext uri="{FF2B5EF4-FFF2-40B4-BE49-F238E27FC236}">
              <a16:creationId xmlns:a16="http://schemas.microsoft.com/office/drawing/2014/main" id="{323C2933-A705-4971-9805-E65685EB7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2</xdr:col>
      <xdr:colOff>133350</xdr:colOff>
      <xdr:row>5</xdr:row>
      <xdr:rowOff>85725</xdr:rowOff>
    </xdr:from>
    <xdr:to>
      <xdr:col>13</xdr:col>
      <xdr:colOff>76200</xdr:colOff>
      <xdr:row>19</xdr:row>
      <xdr:rowOff>161925</xdr:rowOff>
    </xdr:to>
    <xdr:graphicFrame macro="">
      <xdr:nvGraphicFramePr>
        <xdr:cNvPr id="2" name="Línurit 1">
          <a:extLst>
            <a:ext uri="{FF2B5EF4-FFF2-40B4-BE49-F238E27FC236}">
              <a16:creationId xmlns:a16="http://schemas.microsoft.com/office/drawing/2014/main" id="{2B230258-5736-4C4D-861E-B54E317DD5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6</xdr:col>
      <xdr:colOff>428625</xdr:colOff>
      <xdr:row>9</xdr:row>
      <xdr:rowOff>166686</xdr:rowOff>
    </xdr:from>
    <xdr:to>
      <xdr:col>20</xdr:col>
      <xdr:colOff>19050</xdr:colOff>
      <xdr:row>29</xdr:row>
      <xdr:rowOff>19049</xdr:rowOff>
    </xdr:to>
    <xdr:graphicFrame macro="">
      <xdr:nvGraphicFramePr>
        <xdr:cNvPr id="2" name="Línurit 1">
          <a:extLst>
            <a:ext uri="{FF2B5EF4-FFF2-40B4-BE49-F238E27FC236}">
              <a16:creationId xmlns:a16="http://schemas.microsoft.com/office/drawing/2014/main" id="{3AB5EFDB-23A0-44D4-BC7B-2D77E2806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2</xdr:col>
      <xdr:colOff>233362</xdr:colOff>
      <xdr:row>8</xdr:row>
      <xdr:rowOff>66675</xdr:rowOff>
    </xdr:from>
    <xdr:to>
      <xdr:col>10</xdr:col>
      <xdr:colOff>628650</xdr:colOff>
      <xdr:row>23</xdr:row>
      <xdr:rowOff>95250</xdr:rowOff>
    </xdr:to>
    <xdr:graphicFrame macro="">
      <xdr:nvGraphicFramePr>
        <xdr:cNvPr id="2" name="Línurit 1">
          <a:extLst>
            <a:ext uri="{FF2B5EF4-FFF2-40B4-BE49-F238E27FC236}">
              <a16:creationId xmlns:a16="http://schemas.microsoft.com/office/drawing/2014/main" id="{191D7AE8-18D7-43C9-AADB-A5F02D6B46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4</xdr:col>
      <xdr:colOff>269240</xdr:colOff>
      <xdr:row>3</xdr:row>
      <xdr:rowOff>154940</xdr:rowOff>
    </xdr:from>
    <xdr:to>
      <xdr:col>15</xdr:col>
      <xdr:colOff>539750</xdr:colOff>
      <xdr:row>24</xdr:row>
      <xdr:rowOff>157480</xdr:rowOff>
    </xdr:to>
    <xdr:graphicFrame macro="">
      <xdr:nvGraphicFramePr>
        <xdr:cNvPr id="3" name="Chart 2">
          <a:extLst>
            <a:ext uri="{FF2B5EF4-FFF2-40B4-BE49-F238E27FC236}">
              <a16:creationId xmlns:a16="http://schemas.microsoft.com/office/drawing/2014/main" id="{1703F7A2-1F13-4D9C-A71B-203D36E4B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0.00089</cdr:x>
      <cdr:y>0.94169</cdr:y>
    </cdr:from>
    <cdr:to>
      <cdr:x>0.19114</cdr:x>
      <cdr:y>1</cdr:y>
    </cdr:to>
    <cdr:sp macro="" textlink="">
      <cdr:nvSpPr>
        <cdr:cNvPr id="3" name="Textarammi 2">
          <a:extLst xmlns:a="http://schemas.openxmlformats.org/drawingml/2006/main">
            <a:ext uri="{FF2B5EF4-FFF2-40B4-BE49-F238E27FC236}">
              <a16:creationId xmlns:a16="http://schemas.microsoft.com/office/drawing/2014/main" id="{99A97E2D-AE5D-4A51-8862-127BD99C7F09}"/>
            </a:ext>
          </a:extLst>
        </cdr:cNvPr>
        <cdr:cNvSpPr txBox="1"/>
      </cdr:nvSpPr>
      <cdr:spPr>
        <a:xfrm xmlns:a="http://schemas.openxmlformats.org/drawingml/2006/main">
          <a:off x="5247" y="3703462"/>
          <a:ext cx="1126582" cy="2293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Heimild: Fjármála</a:t>
          </a:r>
          <a:r>
            <a:rPr lang="is-IS" sz="900" baseline="0">
              <a:latin typeface="FiraGO Light" panose="020B0403050000020004" pitchFamily="34" charset="0"/>
              <a:cs typeface="FiraGO Light" panose="020B0403050000020004" pitchFamily="34" charset="0"/>
            </a:rPr>
            <a:t>- og efnahagsráðuneytið, Hagstofa Íslands</a:t>
          </a:r>
          <a:endParaRPr sz="900">
            <a:latin typeface="FiraGO Light" panose="020B0403050000020004" pitchFamily="34" charset="0"/>
            <a:cs typeface="FiraGO Light" panose="020B04030500000200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0.72977</cdr:x>
      <cdr:y>0.26658</cdr:y>
    </cdr:from>
    <cdr:to>
      <cdr:x>0.99237</cdr:x>
      <cdr:y>0.60487</cdr:y>
    </cdr:to>
    <cdr:sp macro="" textlink="">
      <cdr:nvSpPr>
        <cdr:cNvPr id="3" name="Textarammi 2">
          <a:extLst xmlns:a="http://schemas.openxmlformats.org/drawingml/2006/main">
            <a:ext uri="{FF2B5EF4-FFF2-40B4-BE49-F238E27FC236}">
              <a16:creationId xmlns:a16="http://schemas.microsoft.com/office/drawing/2014/main" id="{D607AB41-9499-42A3-BEDF-E3F7CCC0F823}"/>
            </a:ext>
          </a:extLst>
        </cdr:cNvPr>
        <cdr:cNvSpPr txBox="1"/>
      </cdr:nvSpPr>
      <cdr:spPr>
        <a:xfrm xmlns:a="http://schemas.openxmlformats.org/drawingml/2006/main">
          <a:off x="4552950" y="938212"/>
          <a:ext cx="1638301" cy="1190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900">
              <a:latin typeface="FiraGO Light" panose="020B0403050000020004" pitchFamily="34" charset="0"/>
              <a:cs typeface="FiraGO Light" panose="020B0403050000020004" pitchFamily="34" charset="0"/>
            </a:rPr>
            <a:t>Talið að um </a:t>
          </a:r>
          <a:r>
            <a:rPr lang="is-IS" sz="900">
              <a:solidFill>
                <a:srgbClr val="C75F93"/>
              </a:solidFill>
              <a:latin typeface="FiraGO SemiBold" panose="020B0603050000020004" pitchFamily="34" charset="0"/>
              <a:cs typeface="FiraGO SemiBold" panose="020B0603050000020004" pitchFamily="34" charset="0"/>
            </a:rPr>
            <a:t>4.000 manns flytji til landsins umfram</a:t>
          </a:r>
          <a:r>
            <a:rPr lang="is-IS" sz="900" baseline="0">
              <a:solidFill>
                <a:srgbClr val="C75F93"/>
              </a:solidFill>
              <a:latin typeface="FiraGO SemiBold" panose="020B0603050000020004" pitchFamily="34" charset="0"/>
              <a:cs typeface="FiraGO SemiBold" panose="020B0603050000020004" pitchFamily="34" charset="0"/>
            </a:rPr>
            <a:t> brottflutta </a:t>
          </a:r>
          <a:r>
            <a:rPr lang="is-IS" sz="900" baseline="0">
              <a:latin typeface="FiraGO Light" panose="020B0403050000020004" pitchFamily="34" charset="0"/>
              <a:cs typeface="FiraGO Light" panose="020B0403050000020004" pitchFamily="34" charset="0"/>
            </a:rPr>
            <a:t>næstu árin, en síðan hægi á.</a:t>
          </a:r>
        </a:p>
        <a:p xmlns:a="http://schemas.openxmlformats.org/drawingml/2006/main">
          <a:endParaRPr lang="is-IS" sz="900" baseline="0">
            <a:latin typeface="FiraGO Light" panose="020B0403050000020004" pitchFamily="34" charset="0"/>
            <a:cs typeface="FiraGO Light" panose="020B0403050000020004" pitchFamily="34" charset="0"/>
          </a:endParaRPr>
        </a:p>
        <a:p xmlns:a="http://schemas.openxmlformats.org/drawingml/2006/main">
          <a:r>
            <a:rPr lang="is-IS" sz="900" baseline="0">
              <a:solidFill>
                <a:srgbClr val="3EB9DF"/>
              </a:solidFill>
              <a:latin typeface="FiraGO SemiBold" panose="020B0603050000020004" pitchFamily="34" charset="0"/>
              <a:cs typeface="FiraGO SemiBold" panose="020B0603050000020004" pitchFamily="34" charset="0"/>
            </a:rPr>
            <a:t>Fleiri fæðast en deyja </a:t>
          </a:r>
          <a:r>
            <a:rPr lang="is-IS" sz="900" baseline="0">
              <a:latin typeface="FiraGO Light" panose="020B0403050000020004" pitchFamily="34" charset="0"/>
              <a:cs typeface="FiraGO Light" panose="020B0403050000020004" pitchFamily="34" charset="0"/>
            </a:rPr>
            <a:t>allt tímabilið.</a:t>
          </a:r>
          <a:endParaRPr sz="900">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0.01069</cdr:x>
      <cdr:y>0.93234</cdr:y>
    </cdr:from>
    <cdr:to>
      <cdr:x>0.15725</cdr:x>
      <cdr:y>1</cdr:y>
    </cdr:to>
    <cdr:sp macro="" textlink="">
      <cdr:nvSpPr>
        <cdr:cNvPr id="4" name="Textarammi 3">
          <a:extLst xmlns:a="http://schemas.openxmlformats.org/drawingml/2006/main">
            <a:ext uri="{FF2B5EF4-FFF2-40B4-BE49-F238E27FC236}">
              <a16:creationId xmlns:a16="http://schemas.microsoft.com/office/drawing/2014/main" id="{1D66BE01-6888-47E1-B98E-B17FC0C48ABC}"/>
            </a:ext>
          </a:extLst>
        </cdr:cNvPr>
        <cdr:cNvSpPr txBox="1"/>
      </cdr:nvSpPr>
      <cdr:spPr>
        <a:xfrm xmlns:a="http://schemas.openxmlformats.org/drawingml/2006/main">
          <a:off x="66676" y="3281363"/>
          <a:ext cx="914400"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s-IS" sz="800">
              <a:latin typeface="FiraGO Light" panose="020B0403050000020004" pitchFamily="34" charset="0"/>
              <a:cs typeface="FiraGO Light" panose="020B0403050000020004" pitchFamily="34" charset="0"/>
            </a:rPr>
            <a:t>Heimild: Hagstofa</a:t>
          </a:r>
          <a:r>
            <a:rPr lang="is-IS" sz="800" baseline="0">
              <a:latin typeface="FiraGO Light" panose="020B0403050000020004" pitchFamily="34" charset="0"/>
              <a:cs typeface="FiraGO Light" panose="020B0403050000020004" pitchFamily="34" charset="0"/>
            </a:rPr>
            <a:t> Íslands. Mannfjöldaspá í maí 2024.</a:t>
          </a:r>
          <a:endParaRPr sz="800">
            <a:latin typeface="FiraGO Light" panose="020B0403050000020004" pitchFamily="34" charset="0"/>
            <a:cs typeface="FiraGO Light" panose="020B0403050000020004" pitchFamily="34" charset="0"/>
          </a:endParaRPr>
        </a:p>
      </cdr:txBody>
    </cdr:sp>
  </cdr:relSizeAnchor>
</c:userShapes>
</file>

<file path=xl/drawings/drawing80.xml><?xml version="1.0" encoding="utf-8"?>
<xdr:wsDr xmlns:xdr="http://schemas.openxmlformats.org/drawingml/2006/spreadsheetDrawing" xmlns:a="http://schemas.openxmlformats.org/drawingml/2006/main">
  <xdr:twoCellAnchor editAs="oneCell">
    <xdr:from>
      <xdr:col>4</xdr:col>
      <xdr:colOff>274320</xdr:colOff>
      <xdr:row>1</xdr:row>
      <xdr:rowOff>173990</xdr:rowOff>
    </xdr:from>
    <xdr:to>
      <xdr:col>16</xdr:col>
      <xdr:colOff>355220</xdr:colOff>
      <xdr:row>24</xdr:row>
      <xdr:rowOff>175260</xdr:rowOff>
    </xdr:to>
    <xdr:pic>
      <xdr:nvPicPr>
        <xdr:cNvPr id="7" name="Picture 6">
          <a:extLst>
            <a:ext uri="{FF2B5EF4-FFF2-40B4-BE49-F238E27FC236}">
              <a16:creationId xmlns:a16="http://schemas.microsoft.com/office/drawing/2014/main" id="{A19C90A0-CF46-4C1F-9482-8E476068BE8D}"/>
            </a:ext>
          </a:extLst>
        </xdr:cNvPr>
        <xdr:cNvPicPr>
          <a:picLocks noChangeAspect="1"/>
        </xdr:cNvPicPr>
      </xdr:nvPicPr>
      <xdr:blipFill>
        <a:blip xmlns:r="http://schemas.openxmlformats.org/officeDocument/2006/relationships" r:embed="rId1"/>
        <a:stretch>
          <a:fillRect/>
        </a:stretch>
      </xdr:blipFill>
      <xdr:spPr>
        <a:xfrm>
          <a:off x="3642360" y="356870"/>
          <a:ext cx="7670420" cy="420751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4</xdr:col>
      <xdr:colOff>20250</xdr:colOff>
      <xdr:row>1</xdr:row>
      <xdr:rowOff>107950</xdr:rowOff>
    </xdr:from>
    <xdr:to>
      <xdr:col>13</xdr:col>
      <xdr:colOff>574537</xdr:colOff>
      <xdr:row>20</xdr:row>
      <xdr:rowOff>119380</xdr:rowOff>
    </xdr:to>
    <xdr:pic>
      <xdr:nvPicPr>
        <xdr:cNvPr id="3" name="Picture 2">
          <a:extLst>
            <a:ext uri="{FF2B5EF4-FFF2-40B4-BE49-F238E27FC236}">
              <a16:creationId xmlns:a16="http://schemas.microsoft.com/office/drawing/2014/main" id="{C1706106-7EC7-42BC-B936-9E48FAF74092}"/>
            </a:ext>
          </a:extLst>
        </xdr:cNvPr>
        <xdr:cNvPicPr>
          <a:picLocks noChangeAspect="1"/>
        </xdr:cNvPicPr>
      </xdr:nvPicPr>
      <xdr:blipFill>
        <a:blip xmlns:r="http://schemas.openxmlformats.org/officeDocument/2006/relationships" r:embed="rId1"/>
        <a:stretch>
          <a:fillRect/>
        </a:stretch>
      </xdr:blipFill>
      <xdr:spPr>
        <a:xfrm>
          <a:off x="3997890" y="808990"/>
          <a:ext cx="6520747" cy="334137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xdr:from>
      <xdr:col>0</xdr:col>
      <xdr:colOff>290195</xdr:colOff>
      <xdr:row>3</xdr:row>
      <xdr:rowOff>154940</xdr:rowOff>
    </xdr:from>
    <xdr:to>
      <xdr:col>6</xdr:col>
      <xdr:colOff>409575</xdr:colOff>
      <xdr:row>26</xdr:row>
      <xdr:rowOff>137160</xdr:rowOff>
    </xdr:to>
    <xdr:graphicFrame macro="">
      <xdr:nvGraphicFramePr>
        <xdr:cNvPr id="3" name="Chart 2">
          <a:extLst>
            <a:ext uri="{FF2B5EF4-FFF2-40B4-BE49-F238E27FC236}">
              <a16:creationId xmlns:a16="http://schemas.microsoft.com/office/drawing/2014/main" id="{AA8B0DB2-6F6E-4A03-ABF4-0D7DF26EC5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c:userShapes xmlns:c="http://schemas.openxmlformats.org/drawingml/2006/chart">
  <cdr:relSizeAnchor xmlns:cdr="http://schemas.openxmlformats.org/drawingml/2006/chartDrawing">
    <cdr:from>
      <cdr:x>0.42347</cdr:x>
      <cdr:y>0.38151</cdr:y>
    </cdr:from>
    <cdr:to>
      <cdr:x>0.57653</cdr:x>
      <cdr:y>0.61849</cdr:y>
    </cdr:to>
    <cdr:sp macro="" textlink="">
      <cdr:nvSpPr>
        <cdr:cNvPr id="2"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4"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3"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6"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7"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8"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9"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dr:relSizeAnchor xmlns:cdr="http://schemas.openxmlformats.org/drawingml/2006/chartDrawing">
    <cdr:from>
      <cdr:x>0.42347</cdr:x>
      <cdr:y>0.38151</cdr:y>
    </cdr:from>
    <cdr:to>
      <cdr:x>0.57653</cdr:x>
      <cdr:y>0.61849</cdr:y>
    </cdr:to>
    <cdr:sp macro="" textlink="">
      <cdr:nvSpPr>
        <cdr:cNvPr id="10" name="Textarammi 1">
          <a:extLst xmlns:a="http://schemas.openxmlformats.org/drawingml/2006/main">
            <a:ext uri="{FF2B5EF4-FFF2-40B4-BE49-F238E27FC236}">
              <a16:creationId xmlns:a16="http://schemas.microsoft.com/office/drawing/2014/main" id="{939CEBB6-E068-42FC-B9D7-95BF76F61719}"/>
            </a:ext>
          </a:extLst>
        </cdr:cNvPr>
        <cdr:cNvSpPr txBox="1"/>
      </cdr:nvSpPr>
      <cdr:spPr>
        <a:xfrm xmlns:a="http://schemas.openxmlformats.org/drawingml/2006/main">
          <a:off x="2529946" y="147214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sz="1100"/>
        </a:p>
      </cdr:txBody>
    </cdr:sp>
  </cdr:relSizeAnchor>
</c:userShapes>
</file>

<file path=xl/drawings/drawing84.xml><?xml version="1.0" encoding="utf-8"?>
<xdr:wsDr xmlns:xdr="http://schemas.openxmlformats.org/drawingml/2006/spreadsheetDrawing" xmlns:a="http://schemas.openxmlformats.org/drawingml/2006/main">
  <xdr:twoCellAnchor editAs="oneCell">
    <xdr:from>
      <xdr:col>16</xdr:col>
      <xdr:colOff>660306</xdr:colOff>
      <xdr:row>6</xdr:row>
      <xdr:rowOff>27305</xdr:rowOff>
    </xdr:from>
    <xdr:to>
      <xdr:col>29</xdr:col>
      <xdr:colOff>108700</xdr:colOff>
      <xdr:row>31</xdr:row>
      <xdr:rowOff>162837</xdr:rowOff>
    </xdr:to>
    <xdr:pic>
      <xdr:nvPicPr>
        <xdr:cNvPr id="4" name="Picture 3">
          <a:extLst>
            <a:ext uri="{FF2B5EF4-FFF2-40B4-BE49-F238E27FC236}">
              <a16:creationId xmlns:a16="http://schemas.microsoft.com/office/drawing/2014/main" id="{83C075DA-72A7-4ECD-A8F3-BCEC3543EA49}"/>
            </a:ext>
          </a:extLst>
        </xdr:cNvPr>
        <xdr:cNvPicPr>
          <a:picLocks noChangeAspect="1"/>
        </xdr:cNvPicPr>
      </xdr:nvPicPr>
      <xdr:blipFill>
        <a:blip xmlns:r="http://schemas.openxmlformats.org/officeDocument/2006/relationships" r:embed="rId1"/>
        <a:stretch>
          <a:fillRect/>
        </a:stretch>
      </xdr:blipFill>
      <xdr:spPr>
        <a:xfrm>
          <a:off x="660306" y="1113155"/>
          <a:ext cx="8363794" cy="4659907"/>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4</xdr:col>
      <xdr:colOff>541020</xdr:colOff>
      <xdr:row>4</xdr:row>
      <xdr:rowOff>53340</xdr:rowOff>
    </xdr:from>
    <xdr:to>
      <xdr:col>16</xdr:col>
      <xdr:colOff>261988</xdr:colOff>
      <xdr:row>29</xdr:row>
      <xdr:rowOff>39370</xdr:rowOff>
    </xdr:to>
    <xdr:pic>
      <xdr:nvPicPr>
        <xdr:cNvPr id="3" name="Picture 2">
          <a:extLst>
            <a:ext uri="{FF2B5EF4-FFF2-40B4-BE49-F238E27FC236}">
              <a16:creationId xmlns:a16="http://schemas.microsoft.com/office/drawing/2014/main" id="{63DC9BFD-8062-4425-B752-63815AB7D2CC}"/>
            </a:ext>
          </a:extLst>
        </xdr:cNvPr>
        <xdr:cNvPicPr>
          <a:picLocks noChangeAspect="1"/>
        </xdr:cNvPicPr>
      </xdr:nvPicPr>
      <xdr:blipFill>
        <a:blip xmlns:r="http://schemas.openxmlformats.org/officeDocument/2006/relationships" r:embed="rId1"/>
        <a:stretch>
          <a:fillRect/>
        </a:stretch>
      </xdr:blipFill>
      <xdr:spPr>
        <a:xfrm>
          <a:off x="3192780" y="754380"/>
          <a:ext cx="7676248" cy="436753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6</xdr:col>
      <xdr:colOff>189865</xdr:colOff>
      <xdr:row>2</xdr:row>
      <xdr:rowOff>54610</xdr:rowOff>
    </xdr:from>
    <xdr:to>
      <xdr:col>19</xdr:col>
      <xdr:colOff>172085</xdr:colOff>
      <xdr:row>34</xdr:row>
      <xdr:rowOff>22882</xdr:rowOff>
    </xdr:to>
    <xdr:pic>
      <xdr:nvPicPr>
        <xdr:cNvPr id="3" name="Picture 2">
          <a:extLst>
            <a:ext uri="{FF2B5EF4-FFF2-40B4-BE49-F238E27FC236}">
              <a16:creationId xmlns:a16="http://schemas.microsoft.com/office/drawing/2014/main" id="{37A8A6F5-982B-44B1-8F82-ABFD1BFA0FC7}"/>
            </a:ext>
          </a:extLst>
        </xdr:cNvPr>
        <xdr:cNvPicPr>
          <a:picLocks noChangeAspect="1"/>
        </xdr:cNvPicPr>
      </xdr:nvPicPr>
      <xdr:blipFill>
        <a:blip xmlns:r="http://schemas.openxmlformats.org/officeDocument/2006/relationships" r:embed="rId1"/>
        <a:stretch>
          <a:fillRect/>
        </a:stretch>
      </xdr:blipFill>
      <xdr:spPr>
        <a:xfrm>
          <a:off x="4895215" y="416560"/>
          <a:ext cx="8897620" cy="5759472"/>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2</xdr:col>
      <xdr:colOff>0</xdr:colOff>
      <xdr:row>5</xdr:row>
      <xdr:rowOff>0</xdr:rowOff>
    </xdr:from>
    <xdr:to>
      <xdr:col>5</xdr:col>
      <xdr:colOff>1562100</xdr:colOff>
      <xdr:row>29</xdr:row>
      <xdr:rowOff>123802</xdr:rowOff>
    </xdr:to>
    <xdr:pic>
      <xdr:nvPicPr>
        <xdr:cNvPr id="3" name="Picture 2">
          <a:extLst>
            <a:ext uri="{FF2B5EF4-FFF2-40B4-BE49-F238E27FC236}">
              <a16:creationId xmlns:a16="http://schemas.microsoft.com/office/drawing/2014/main" id="{61EA1A0C-4764-4646-A965-C905D78D589A}"/>
            </a:ext>
          </a:extLst>
        </xdr:cNvPr>
        <xdr:cNvPicPr>
          <a:picLocks noChangeAspect="1"/>
        </xdr:cNvPicPr>
      </xdr:nvPicPr>
      <xdr:blipFill>
        <a:blip xmlns:r="http://schemas.openxmlformats.org/officeDocument/2006/relationships" r:embed="rId1"/>
        <a:stretch>
          <a:fillRect/>
        </a:stretch>
      </xdr:blipFill>
      <xdr:spPr>
        <a:xfrm>
          <a:off x="1325880" y="1234440"/>
          <a:ext cx="6781800" cy="4330042"/>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xdr:from>
      <xdr:col>3</xdr:col>
      <xdr:colOff>215054</xdr:colOff>
      <xdr:row>0</xdr:row>
      <xdr:rowOff>140758</xdr:rowOff>
    </xdr:from>
    <xdr:to>
      <xdr:col>7</xdr:col>
      <xdr:colOff>352778</xdr:colOff>
      <xdr:row>18</xdr:row>
      <xdr:rowOff>25048</xdr:rowOff>
    </xdr:to>
    <xdr:graphicFrame macro="">
      <xdr:nvGraphicFramePr>
        <xdr:cNvPr id="2" name="Línurit 1">
          <a:extLst>
            <a:ext uri="{FF2B5EF4-FFF2-40B4-BE49-F238E27FC236}">
              <a16:creationId xmlns:a16="http://schemas.microsoft.com/office/drawing/2014/main" id="{29A91040-D855-44D5-A855-9643A376E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xdr:from>
      <xdr:col>6</xdr:col>
      <xdr:colOff>33100</xdr:colOff>
      <xdr:row>2</xdr:row>
      <xdr:rowOff>2347</xdr:rowOff>
    </xdr:from>
    <xdr:to>
      <xdr:col>34</xdr:col>
      <xdr:colOff>336072</xdr:colOff>
      <xdr:row>38</xdr:row>
      <xdr:rowOff>26096</xdr:rowOff>
    </xdr:to>
    <xdr:graphicFrame macro="">
      <xdr:nvGraphicFramePr>
        <xdr:cNvPr id="2" name="Línurit 1">
          <a:extLst>
            <a:ext uri="{FF2B5EF4-FFF2-40B4-BE49-F238E27FC236}">
              <a16:creationId xmlns:a16="http://schemas.microsoft.com/office/drawing/2014/main" id="{454478F2-266A-4B71-AABC-66EC6F492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173491</xdr:colOff>
      <xdr:row>2</xdr:row>
      <xdr:rowOff>180974</xdr:rowOff>
    </xdr:from>
    <xdr:to>
      <xdr:col>8</xdr:col>
      <xdr:colOff>202067</xdr:colOff>
      <xdr:row>20</xdr:row>
      <xdr:rowOff>114299</xdr:rowOff>
    </xdr:to>
    <xdr:graphicFrame macro="">
      <xdr:nvGraphicFramePr>
        <xdr:cNvPr id="2" name="Línurit 1">
          <a:extLst>
            <a:ext uri="{FF2B5EF4-FFF2-40B4-BE49-F238E27FC236}">
              <a16:creationId xmlns:a16="http://schemas.microsoft.com/office/drawing/2014/main" id="{57B23FA6-BD92-4A9E-83BD-853FFDC29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5</xdr:col>
      <xdr:colOff>554222</xdr:colOff>
      <xdr:row>6</xdr:row>
      <xdr:rowOff>43888</xdr:rowOff>
    </xdr:from>
    <xdr:to>
      <xdr:col>20</xdr:col>
      <xdr:colOff>574302</xdr:colOff>
      <xdr:row>36</xdr:row>
      <xdr:rowOff>48558</xdr:rowOff>
    </xdr:to>
    <xdr:graphicFrame macro="">
      <xdr:nvGraphicFramePr>
        <xdr:cNvPr id="5" name="Línurit 4">
          <a:extLst>
            <a:ext uri="{FF2B5EF4-FFF2-40B4-BE49-F238E27FC236}">
              <a16:creationId xmlns:a16="http://schemas.microsoft.com/office/drawing/2014/main" id="{FDA9A8E4-A4EA-4FA2-B0B6-FA981FFFC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1.xml><?xml version="1.0" encoding="utf-8"?>
<c:userShapes xmlns:c="http://schemas.openxmlformats.org/drawingml/2006/chart">
  <cdr:relSizeAnchor xmlns:cdr="http://schemas.openxmlformats.org/drawingml/2006/chartDrawing">
    <cdr:from>
      <cdr:x>0.61065</cdr:x>
      <cdr:y>0.09408</cdr:y>
    </cdr:from>
    <cdr:to>
      <cdr:x>0.611</cdr:x>
      <cdr:y>0.8902</cdr:y>
    </cdr:to>
    <cdr:cxnSp macro="">
      <cdr:nvCxnSpPr>
        <cdr:cNvPr id="3" name="Bein tengilína 2">
          <a:extLst xmlns:a="http://schemas.openxmlformats.org/drawingml/2006/main">
            <a:ext uri="{FF2B5EF4-FFF2-40B4-BE49-F238E27FC236}">
              <a16:creationId xmlns:a16="http://schemas.microsoft.com/office/drawing/2014/main" id="{158AAA5B-203C-4CC8-B61A-891AB12E37EC}"/>
            </a:ext>
          </a:extLst>
        </cdr:cNvPr>
        <cdr:cNvCxnSpPr/>
      </cdr:nvCxnSpPr>
      <cdr:spPr>
        <a:xfrm xmlns:a="http://schemas.openxmlformats.org/drawingml/2006/main" flipH="1">
          <a:off x="6595104" y="508935"/>
          <a:ext cx="3761" cy="4306727"/>
        </a:xfrm>
        <a:prstGeom xmlns:a="http://schemas.openxmlformats.org/drawingml/2006/main" prst="line">
          <a:avLst/>
        </a:prstGeom>
        <a:ln xmlns:a="http://schemas.openxmlformats.org/drawingml/2006/mai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0.04644</cdr:x>
      <cdr:y>0.56328</cdr:y>
    </cdr:from>
    <cdr:to>
      <cdr:x>0.98052</cdr:x>
      <cdr:y>0.56328</cdr:y>
    </cdr:to>
    <cdr:cxnSp macro="">
      <cdr:nvCxnSpPr>
        <cdr:cNvPr id="9" name="Bein tengilína 8">
          <a:extLst xmlns:a="http://schemas.openxmlformats.org/drawingml/2006/main">
            <a:ext uri="{FF2B5EF4-FFF2-40B4-BE49-F238E27FC236}">
              <a16:creationId xmlns:a16="http://schemas.microsoft.com/office/drawing/2014/main" id="{5FCE696B-72B3-405C-A5BD-E512F37EEA57}"/>
            </a:ext>
          </a:extLst>
        </cdr:cNvPr>
        <cdr:cNvCxnSpPr/>
      </cdr:nvCxnSpPr>
      <cdr:spPr>
        <a:xfrm xmlns:a="http://schemas.openxmlformats.org/drawingml/2006/main" flipH="1">
          <a:off x="501558" y="3047161"/>
          <a:ext cx="10088192" cy="0"/>
        </a:xfrm>
        <a:prstGeom xmlns:a="http://schemas.openxmlformats.org/drawingml/2006/main" prst="line">
          <a:avLst/>
        </a:prstGeom>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userShapes>
</file>

<file path=xl/drawings/drawing92.xml><?xml version="1.0" encoding="utf-8"?>
<xdr:wsDr xmlns:xdr="http://schemas.openxmlformats.org/drawingml/2006/spreadsheetDrawing" xmlns:a="http://schemas.openxmlformats.org/drawingml/2006/main">
  <xdr:twoCellAnchor>
    <xdr:from>
      <xdr:col>7</xdr:col>
      <xdr:colOff>212725</xdr:colOff>
      <xdr:row>7</xdr:row>
      <xdr:rowOff>74612</xdr:rowOff>
    </xdr:from>
    <xdr:to>
      <xdr:col>19</xdr:col>
      <xdr:colOff>612775</xdr:colOff>
      <xdr:row>34</xdr:row>
      <xdr:rowOff>50800</xdr:rowOff>
    </xdr:to>
    <xdr:graphicFrame macro="">
      <xdr:nvGraphicFramePr>
        <xdr:cNvPr id="3" name="Línurit 2">
          <a:extLst>
            <a:ext uri="{FF2B5EF4-FFF2-40B4-BE49-F238E27FC236}">
              <a16:creationId xmlns:a16="http://schemas.microsoft.com/office/drawing/2014/main" id="{82A828ED-5F6B-4012-B93E-3C40F12B51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0.05599</cdr:x>
      <cdr:y>0.08279</cdr:y>
    </cdr:from>
    <cdr:to>
      <cdr:x>0.1559</cdr:x>
      <cdr:y>0.20797</cdr:y>
    </cdr:to>
    <cdr:sp macro="" textlink="">
      <cdr:nvSpPr>
        <cdr:cNvPr id="2" name="Textarammi 1">
          <a:extLst xmlns:a="http://schemas.openxmlformats.org/drawingml/2006/main">
            <a:ext uri="{FF2B5EF4-FFF2-40B4-BE49-F238E27FC236}">
              <a16:creationId xmlns:a16="http://schemas.microsoft.com/office/drawing/2014/main" id="{C8F86E5B-C176-4F02-BEEF-78E224347C9A}"/>
            </a:ext>
          </a:extLst>
        </cdr:cNvPr>
        <cdr:cNvSpPr txBox="1"/>
      </cdr:nvSpPr>
      <cdr:spPr>
        <a:xfrm xmlns:a="http://schemas.openxmlformats.org/drawingml/2006/main">
          <a:off x="562637" y="402566"/>
          <a:ext cx="1003983" cy="6086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800">
              <a:solidFill>
                <a:sysClr val="windowText" lastClr="000000"/>
              </a:solidFill>
              <a:latin typeface="FiraGO Light" panose="020B0403050000020004" pitchFamily="34" charset="0"/>
              <a:cs typeface="FiraGO Light" panose="020B0403050000020004" pitchFamily="34" charset="0"/>
            </a:rPr>
            <a:t>Lúx:framlag</a:t>
          </a:r>
          <a:r>
            <a:rPr lang="is-IS" sz="800" baseline="0">
              <a:solidFill>
                <a:sysClr val="windowText" lastClr="000000"/>
              </a:solidFill>
              <a:latin typeface="FiraGO Light" panose="020B0403050000020004" pitchFamily="34" charset="0"/>
              <a:cs typeface="FiraGO Light" panose="020B0403050000020004" pitchFamily="34" charset="0"/>
            </a:rPr>
            <a:t> 60.264 á nemanda í háskóla</a:t>
          </a:r>
          <a:endParaRPr sz="800">
            <a:solidFill>
              <a:sysClr val="windowText" lastClr="000000"/>
            </a:solidFill>
            <a:latin typeface="FiraGO Light" panose="020B0403050000020004" pitchFamily="34" charset="0"/>
            <a:cs typeface="FiraGO Light" panose="020B0403050000020004" pitchFamily="34" charset="0"/>
          </a:endParaRPr>
        </a:p>
      </cdr:txBody>
    </cdr:sp>
  </cdr:relSizeAnchor>
  <cdr:relSizeAnchor xmlns:cdr="http://schemas.openxmlformats.org/drawingml/2006/chartDrawing">
    <cdr:from>
      <cdr:x>0</cdr:x>
      <cdr:y>0.94046</cdr:y>
    </cdr:from>
    <cdr:to>
      <cdr:x>0.29744</cdr:x>
      <cdr:y>0.9907</cdr:y>
    </cdr:to>
    <cdr:sp macro="" textlink="">
      <cdr:nvSpPr>
        <cdr:cNvPr id="3" name="Textarammi 2">
          <a:extLst xmlns:a="http://schemas.openxmlformats.org/drawingml/2006/main">
            <a:ext uri="{FF2B5EF4-FFF2-40B4-BE49-F238E27FC236}">
              <a16:creationId xmlns:a16="http://schemas.microsoft.com/office/drawing/2014/main" id="{F70000E7-AB86-41E0-BC63-9F88EEFAA3CE}"/>
            </a:ext>
          </a:extLst>
        </cdr:cNvPr>
        <cdr:cNvSpPr txBox="1"/>
      </cdr:nvSpPr>
      <cdr:spPr>
        <a:xfrm xmlns:a="http://schemas.openxmlformats.org/drawingml/2006/main">
          <a:off x="0" y="4814887"/>
          <a:ext cx="27622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900">
              <a:solidFill>
                <a:sysClr val="windowText" lastClr="000000"/>
              </a:solidFill>
              <a:latin typeface="FiraGO Light" panose="020B0403050000020004" pitchFamily="34" charset="0"/>
              <a:cs typeface="FiraGO Light" panose="020B0403050000020004" pitchFamily="34" charset="0"/>
            </a:rPr>
            <a:t>Heimild:</a:t>
          </a:r>
          <a:r>
            <a:rPr lang="is-IS" sz="900" baseline="0">
              <a:solidFill>
                <a:sysClr val="windowText" lastClr="000000"/>
              </a:solidFill>
              <a:latin typeface="FiraGO Light" panose="020B0403050000020004" pitchFamily="34" charset="0"/>
              <a:cs typeface="FiraGO Light" panose="020B0403050000020004" pitchFamily="34" charset="0"/>
            </a:rPr>
            <a:t> OECD, Education at a Glance 2024</a:t>
          </a:r>
          <a:endParaRPr sz="900">
            <a:solidFill>
              <a:sysClr val="windowText" lastClr="000000"/>
            </a:solidFill>
            <a:latin typeface="FiraGO Light" panose="020B0403050000020004" pitchFamily="34" charset="0"/>
            <a:cs typeface="FiraGO Light" panose="020B0403050000020004" pitchFamily="34" charset="0"/>
          </a:endParaRPr>
        </a:p>
      </cdr:txBody>
    </cdr:sp>
  </cdr:relSizeAnchor>
</c:userShapes>
</file>

<file path=xl/drawings/drawing94.xml><?xml version="1.0" encoding="utf-8"?>
<xdr:wsDr xmlns:xdr="http://schemas.openxmlformats.org/drawingml/2006/spreadsheetDrawing" xmlns:a="http://schemas.openxmlformats.org/drawingml/2006/main">
  <xdr:twoCellAnchor>
    <xdr:from>
      <xdr:col>6</xdr:col>
      <xdr:colOff>84244</xdr:colOff>
      <xdr:row>3</xdr:row>
      <xdr:rowOff>66933</xdr:rowOff>
    </xdr:from>
    <xdr:to>
      <xdr:col>39</xdr:col>
      <xdr:colOff>283879</xdr:colOff>
      <xdr:row>33</xdr:row>
      <xdr:rowOff>84985</xdr:rowOff>
    </xdr:to>
    <xdr:graphicFrame macro="">
      <xdr:nvGraphicFramePr>
        <xdr:cNvPr id="2" name="Línurit 1">
          <a:extLst>
            <a:ext uri="{FF2B5EF4-FFF2-40B4-BE49-F238E27FC236}">
              <a16:creationId xmlns:a16="http://schemas.microsoft.com/office/drawing/2014/main" id="{CA4363B1-8121-427D-B3F1-9B4C7FAB9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xdr:wsDr xmlns:xdr="http://schemas.openxmlformats.org/drawingml/2006/spreadsheetDrawing" xmlns:a="http://schemas.openxmlformats.org/drawingml/2006/main">
  <xdr:twoCellAnchor>
    <xdr:from>
      <xdr:col>4</xdr:col>
      <xdr:colOff>671511</xdr:colOff>
      <xdr:row>4</xdr:row>
      <xdr:rowOff>123825</xdr:rowOff>
    </xdr:from>
    <xdr:to>
      <xdr:col>16</xdr:col>
      <xdr:colOff>504824</xdr:colOff>
      <xdr:row>25</xdr:row>
      <xdr:rowOff>114300</xdr:rowOff>
    </xdr:to>
    <xdr:graphicFrame macro="">
      <xdr:nvGraphicFramePr>
        <xdr:cNvPr id="5" name="Línurit 4">
          <a:extLst>
            <a:ext uri="{FF2B5EF4-FFF2-40B4-BE49-F238E27FC236}">
              <a16:creationId xmlns:a16="http://schemas.microsoft.com/office/drawing/2014/main" id="{35900BDC-B88A-4D3E-87FD-E45347F8C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6.xml><?xml version="1.0" encoding="utf-8"?>
<c:userShapes xmlns:c="http://schemas.openxmlformats.org/drawingml/2006/chart">
  <cdr:relSizeAnchor xmlns:cdr="http://schemas.openxmlformats.org/drawingml/2006/chartDrawing">
    <cdr:from>
      <cdr:x>0.35062</cdr:x>
      <cdr:y>0.20251</cdr:y>
    </cdr:from>
    <cdr:to>
      <cdr:x>0.42048</cdr:x>
      <cdr:y>0.26131</cdr:y>
    </cdr:to>
    <cdr:sp macro="" textlink="">
      <cdr:nvSpPr>
        <cdr:cNvPr id="2" name="Textarammi 2">
          <a:extLst xmlns:a="http://schemas.openxmlformats.org/drawingml/2006/main">
            <a:ext uri="{FF2B5EF4-FFF2-40B4-BE49-F238E27FC236}">
              <a16:creationId xmlns:a16="http://schemas.microsoft.com/office/drawing/2014/main" id="{FCF6DEAB-241A-4B10-A8F3-DA3B0F747591}"/>
            </a:ext>
          </a:extLst>
        </cdr:cNvPr>
        <cdr:cNvSpPr txBox="1">
          <a:spLocks xmlns:a="http://schemas.openxmlformats.org/drawingml/2006/main" noChangeArrowheads="1"/>
        </cdr:cNvSpPr>
      </cdr:nvSpPr>
      <cdr:spPr bwMode="auto">
        <a:xfrm xmlns:a="http://schemas.openxmlformats.org/drawingml/2006/main">
          <a:off x="2827020" y="767715"/>
          <a:ext cx="563245" cy="2228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nSpc>
              <a:spcPct val="107000"/>
            </a:lnSpc>
            <a:spcAft>
              <a:spcPts val="800"/>
            </a:spcAft>
          </a:pPr>
          <a:r>
            <a:rPr lang="is-IS" sz="900">
              <a:solidFill>
                <a:srgbClr val="C75F93"/>
              </a:solidFill>
              <a:effectLst/>
              <a:latin typeface="FiraGO SemiBold" panose="020B0603050000020004" pitchFamily="34" charset="0"/>
              <a:ea typeface="Calibri" panose="020F0502020204030204" pitchFamily="34" charset="0"/>
              <a:cs typeface="Arial" panose="020B0604020202020204" pitchFamily="34" charset="0"/>
            </a:rPr>
            <a:t>Ísland</a:t>
          </a:r>
          <a:endParaRPr sz="1100">
            <a:effectLst/>
            <a:latin typeface="Calibri" panose="020F050202020403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0.51191</cdr:x>
      <cdr:y>0.44054</cdr:y>
    </cdr:from>
    <cdr:to>
      <cdr:x>0.62532</cdr:x>
      <cdr:y>0.68175</cdr:y>
    </cdr:to>
    <cdr:sp macro="" textlink="">
      <cdr:nvSpPr>
        <cdr:cNvPr id="3" name="Textarammi 1">
          <a:extLst xmlns:a="http://schemas.openxmlformats.org/drawingml/2006/main">
            <a:ext uri="{FF2B5EF4-FFF2-40B4-BE49-F238E27FC236}">
              <a16:creationId xmlns:a16="http://schemas.microsoft.com/office/drawing/2014/main" id="{36036051-0B85-43F5-B2D7-8CC78A9DD14B}"/>
            </a:ext>
          </a:extLst>
        </cdr:cNvPr>
        <cdr:cNvSpPr txBox="1"/>
      </cdr:nvSpPr>
      <cdr:spPr>
        <a:xfrm xmlns:a="http://schemas.openxmlformats.org/drawingml/2006/main">
          <a:off x="4127500" y="1670050"/>
          <a:ext cx="914405" cy="9144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900">
              <a:solidFill>
                <a:srgbClr val="223377"/>
              </a:solidFill>
              <a:latin typeface="FiraGO SemiBold" panose="020B0603050000020004" pitchFamily="34" charset="0"/>
              <a:cs typeface="FiraGO SemiBold" panose="020B0603050000020004" pitchFamily="34" charset="0"/>
            </a:rPr>
            <a:t>Önnur</a:t>
          </a:r>
          <a:r>
            <a:rPr lang="is-IS" sz="900" baseline="0">
              <a:solidFill>
                <a:srgbClr val="223377"/>
              </a:solidFill>
              <a:latin typeface="FiraGO SemiBold" panose="020B0603050000020004" pitchFamily="34" charset="0"/>
              <a:cs typeface="FiraGO SemiBold" panose="020B0603050000020004" pitchFamily="34" charset="0"/>
            </a:rPr>
            <a:t> Evrópulönd</a:t>
          </a:r>
          <a:endParaRPr lang="LID4096" sz="900">
            <a:solidFill>
              <a:srgbClr val="223377"/>
            </a:solidFill>
            <a:latin typeface="FiraGO SemiBold" panose="020B0603050000020004" pitchFamily="34" charset="0"/>
            <a:cs typeface="FiraGO SemiBold" panose="020B0603050000020004" pitchFamily="34" charset="0"/>
          </a:endParaRPr>
        </a:p>
      </cdr:txBody>
    </cdr:sp>
  </cdr:relSizeAnchor>
</c:userShapes>
</file>

<file path=xl/drawings/drawing97.xml><?xml version="1.0" encoding="utf-8"?>
<xdr:wsDr xmlns:xdr="http://schemas.openxmlformats.org/drawingml/2006/spreadsheetDrawing" xmlns:a="http://schemas.openxmlformats.org/drawingml/2006/main">
  <xdr:twoCellAnchor>
    <xdr:from>
      <xdr:col>4</xdr:col>
      <xdr:colOff>290512</xdr:colOff>
      <xdr:row>6</xdr:row>
      <xdr:rowOff>38099</xdr:rowOff>
    </xdr:from>
    <xdr:to>
      <xdr:col>12</xdr:col>
      <xdr:colOff>666750</xdr:colOff>
      <xdr:row>22</xdr:row>
      <xdr:rowOff>9524</xdr:rowOff>
    </xdr:to>
    <xdr:graphicFrame macro="">
      <xdr:nvGraphicFramePr>
        <xdr:cNvPr id="2" name="Línurit 1">
          <a:extLst>
            <a:ext uri="{FF2B5EF4-FFF2-40B4-BE49-F238E27FC236}">
              <a16:creationId xmlns:a16="http://schemas.microsoft.com/office/drawing/2014/main" id="{88C16580-CDF8-4E98-B48E-5CF41B35A6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angt&#237;mahorfur\2024\Langt&#237;mal&#237;kan%20SOF-%201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Langt&#237;mahorfur\2024\Myndir\Tekjukafli.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Starfsmenn\Petur\Tekju&#225;&#230;tlun\tekjuaaetlun\Eld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koma og skuldir hins opinbera"/>
      <sheetName val="Útgjaldaáætlun (Hagstofa)"/>
      <sheetName val="Myndir"/>
      <sheetName val="Index 2024-2054"/>
      <sheetName val="Samanburður afkoma og skuldir"/>
      <sheetName val="Tekjuáætlun"/>
      <sheetName val="Tekjuáætlun_op"/>
      <sheetName val="Blað3"/>
      <sheetName val="Mannfjöldaspá Hagst 151124"/>
      <sheetName val="Heilbrigðismál (2)"/>
      <sheetName val="Graf1"/>
      <sheetName val="Myndir útgjaldaflokkar (2)"/>
      <sheetName val="útgjaldaflokkar"/>
      <sheetName val="Ellilífeyrir"/>
      <sheetName val="Heilbrigðismál"/>
      <sheetName val="Fæðingarorlof 2"/>
      <sheetName val="Þjóðhagsspá"/>
      <sheetName val="FÁ-Rammar"/>
      <sheetName val="Útgjaldaáætlun_forsendur"/>
      <sheetName val="Mannfjöldaspá Hagstofunnar"/>
      <sheetName val="Vextir nýtt"/>
      <sheetName val="Skuldir nýtt"/>
      <sheetName val="Ellilífeyrir 2 (prufa)"/>
      <sheetName val="Örorka"/>
      <sheetName val="Ellilífeyrir virkt"/>
      <sheetName val="Ellilífeyrir 2"/>
      <sheetName val="Menntamál 2022"/>
      <sheetName val="Atvinnuleysi 2"/>
      <sheetName val="Mannfjöldaspá Byggðast"/>
      <sheetName val="ÍL-sjóður"/>
      <sheetName val="ÍL sjóður nýtt"/>
      <sheetName val="OECD framfæ %"/>
      <sheetName val="OECD PB sustain"/>
      <sheetName val="Lífeyriskerfi"/>
      <sheetName val="Skuldahlutfall"/>
      <sheetName val="Skuldir mynd"/>
      <sheetName val="Vaxtagjöld"/>
      <sheetName val="Afkoma"/>
      <sheetName val="Útgjaldsflokkar-mynd"/>
    </sheetNames>
    <sheetDataSet>
      <sheetData sheetId="0"/>
      <sheetData sheetId="1"/>
      <sheetData sheetId="2">
        <row r="20">
          <cell r="C20">
            <v>2025</v>
          </cell>
          <cell r="D20">
            <v>2026</v>
          </cell>
          <cell r="E20">
            <v>2027</v>
          </cell>
          <cell r="F20">
            <v>2028</v>
          </cell>
          <cell r="G20">
            <v>2029</v>
          </cell>
          <cell r="H20">
            <v>2030</v>
          </cell>
          <cell r="I20">
            <v>2031</v>
          </cell>
          <cell r="J20">
            <v>2032</v>
          </cell>
          <cell r="K20">
            <v>2033</v>
          </cell>
          <cell r="L20">
            <v>2034</v>
          </cell>
          <cell r="M20">
            <v>2035</v>
          </cell>
          <cell r="N20">
            <v>2036</v>
          </cell>
          <cell r="O20">
            <v>2037</v>
          </cell>
          <cell r="P20">
            <v>2038</v>
          </cell>
          <cell r="Q20">
            <v>2039</v>
          </cell>
          <cell r="R20">
            <v>2040</v>
          </cell>
          <cell r="S20">
            <v>2041</v>
          </cell>
          <cell r="T20">
            <v>2042</v>
          </cell>
          <cell r="U20">
            <v>2043</v>
          </cell>
          <cell r="V20">
            <v>2044</v>
          </cell>
          <cell r="W20">
            <v>2045</v>
          </cell>
          <cell r="X20">
            <v>2046</v>
          </cell>
          <cell r="Y20">
            <v>2047</v>
          </cell>
          <cell r="Z20">
            <v>2048</v>
          </cell>
          <cell r="AA20">
            <v>2049</v>
          </cell>
          <cell r="AB20">
            <v>2050</v>
          </cell>
          <cell r="AC20">
            <v>2051</v>
          </cell>
          <cell r="AD20">
            <v>2052</v>
          </cell>
          <cell r="AE20">
            <v>2053</v>
          </cell>
          <cell r="AF20">
            <v>2054</v>
          </cell>
        </row>
        <row r="25">
          <cell r="H25">
            <v>2030</v>
          </cell>
          <cell r="I25">
            <v>2031</v>
          </cell>
          <cell r="J25">
            <v>2032</v>
          </cell>
          <cell r="K25">
            <v>2033</v>
          </cell>
          <cell r="L25">
            <v>2034</v>
          </cell>
          <cell r="M25">
            <v>2035</v>
          </cell>
          <cell r="N25">
            <v>2036</v>
          </cell>
          <cell r="O25">
            <v>2037</v>
          </cell>
          <cell r="P25">
            <v>2038</v>
          </cell>
          <cell r="Q25">
            <v>2039</v>
          </cell>
          <cell r="R25">
            <v>2040</v>
          </cell>
          <cell r="S25">
            <v>2041</v>
          </cell>
          <cell r="T25">
            <v>2042</v>
          </cell>
          <cell r="U25">
            <v>2043</v>
          </cell>
          <cell r="V25">
            <v>2044</v>
          </cell>
          <cell r="W25">
            <v>2045</v>
          </cell>
          <cell r="X25">
            <v>2046</v>
          </cell>
          <cell r="Y25">
            <v>2047</v>
          </cell>
          <cell r="Z25">
            <v>2048</v>
          </cell>
          <cell r="AA25">
            <v>2049</v>
          </cell>
          <cell r="AB25">
            <v>2050</v>
          </cell>
          <cell r="AC25">
            <v>2051</v>
          </cell>
          <cell r="AD25">
            <v>2052</v>
          </cell>
          <cell r="AE25">
            <v>2053</v>
          </cell>
          <cell r="AF25">
            <v>2054</v>
          </cell>
        </row>
      </sheetData>
      <sheetData sheetId="3"/>
      <sheetData sheetId="4"/>
      <sheetData sheetId="5"/>
      <sheetData sheetId="6"/>
      <sheetData sheetId="7"/>
      <sheetData sheetId="8"/>
      <sheetData sheetId="9"/>
      <sheetData sheetId="10" refreshError="1"/>
      <sheetData sheetId="11">
        <row r="20">
          <cell r="B20" t="str">
            <v>Heilbrigðismál</v>
          </cell>
        </row>
        <row r="21">
          <cell r="B21" t="str">
            <v>Menntamál</v>
          </cell>
        </row>
        <row r="22">
          <cell r="B22" t="str">
            <v>Almannatryggingar og velferðarmál</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nd_1_Brú"/>
      <sheetName val="Mynd_2_Heildartekjur"/>
      <sheetName val="Mynd_3_Neysla_laun"/>
      <sheetName val="Heildareign_aldurshópa"/>
      <sheetName val="Hlutfall_eldri"/>
      <sheetName val="Tekjuskattur_75 ára og eldri"/>
      <sheetName val="Mynd_6_Hlutfall_starfandi"/>
      <sheetName val="Mynd_7_tsk_utsv"/>
      <sheetName val="Mynd_8_tryggingagjald"/>
      <sheetName val="Mynd_9_VSK"/>
      <sheetName val="Mynd_10_heildartekjur_mtt_þróun"/>
      <sheetName val="Aldur_71_85"/>
    </sheetNames>
    <sheetDataSet>
      <sheetData sheetId="0"/>
      <sheetData sheetId="1">
        <row r="3">
          <cell r="C3" t="str">
            <v>LTH 2025</v>
          </cell>
          <cell r="D3" t="str">
            <v>LTH 2021</v>
          </cell>
        </row>
        <row r="24">
          <cell r="B24">
            <v>2018</v>
          </cell>
          <cell r="C24">
            <v>0.42425736890144528</v>
          </cell>
          <cell r="D24">
            <v>0.42685684169948429</v>
          </cell>
        </row>
        <row r="25">
          <cell r="B25">
            <v>2019</v>
          </cell>
          <cell r="C25">
            <v>0.3999574218419748</v>
          </cell>
          <cell r="D25">
            <v>0.40020805616522881</v>
          </cell>
        </row>
        <row r="26">
          <cell r="B26">
            <v>2020</v>
          </cell>
          <cell r="C26">
            <v>0.40642730286310264</v>
          </cell>
          <cell r="D26">
            <v>0.40455501051156273</v>
          </cell>
        </row>
        <row r="27">
          <cell r="B27">
            <v>2021</v>
          </cell>
          <cell r="C27">
            <v>0.3949203442278823</v>
          </cell>
          <cell r="D27">
            <v>0.37417300336240816</v>
          </cell>
        </row>
        <row r="28">
          <cell r="B28">
            <v>2022</v>
          </cell>
          <cell r="C28">
            <v>0.4049170822564549</v>
          </cell>
          <cell r="D28">
            <v>0.38509972133611098</v>
          </cell>
        </row>
        <row r="29">
          <cell r="B29">
            <v>2023</v>
          </cell>
          <cell r="C29">
            <v>0.4206891917271135</v>
          </cell>
          <cell r="D29">
            <v>0.39575126102065417</v>
          </cell>
        </row>
        <row r="30">
          <cell r="B30">
            <v>2024</v>
          </cell>
          <cell r="C30">
            <v>0.4169275710230369</v>
          </cell>
          <cell r="D30">
            <v>0.39863819558705998</v>
          </cell>
        </row>
        <row r="31">
          <cell r="B31">
            <v>2025</v>
          </cell>
          <cell r="C31">
            <v>0.411565931854107</v>
          </cell>
          <cell r="D31">
            <v>0.39959948430331865</v>
          </cell>
        </row>
        <row r="32">
          <cell r="B32">
            <v>2026</v>
          </cell>
          <cell r="C32">
            <v>0.40823972206726228</v>
          </cell>
          <cell r="D32">
            <v>0.39705890158281976</v>
          </cell>
        </row>
        <row r="33">
          <cell r="B33">
            <v>2027</v>
          </cell>
          <cell r="C33">
            <v>0.40852915303055792</v>
          </cell>
          <cell r="D33">
            <v>0.39705890158281976</v>
          </cell>
        </row>
        <row r="34">
          <cell r="B34">
            <v>2028</v>
          </cell>
          <cell r="C34">
            <v>0.40726641733427432</v>
          </cell>
          <cell r="D34">
            <v>0.39705890158281976</v>
          </cell>
        </row>
        <row r="35">
          <cell r="B35">
            <v>2029</v>
          </cell>
          <cell r="C35">
            <v>0.4052253719760136</v>
          </cell>
          <cell r="D35">
            <v>0.39705890158281976</v>
          </cell>
        </row>
        <row r="36">
          <cell r="B36">
            <v>2030</v>
          </cell>
          <cell r="C36">
            <v>0.4052253719760136</v>
          </cell>
          <cell r="D36">
            <v>0.39705890158281976</v>
          </cell>
        </row>
        <row r="37">
          <cell r="B37">
            <v>2031</v>
          </cell>
          <cell r="C37">
            <v>0.4052253719760136</v>
          </cell>
          <cell r="D37">
            <v>0.39705890158281976</v>
          </cell>
        </row>
        <row r="38">
          <cell r="B38">
            <v>2032</v>
          </cell>
          <cell r="C38">
            <v>0.4052253719760136</v>
          </cell>
          <cell r="D38">
            <v>0.39705890158281976</v>
          </cell>
        </row>
        <row r="39">
          <cell r="B39">
            <v>2033</v>
          </cell>
          <cell r="C39">
            <v>0.4052253719760136</v>
          </cell>
          <cell r="D39">
            <v>0.39705890158281976</v>
          </cell>
        </row>
        <row r="40">
          <cell r="B40">
            <v>2034</v>
          </cell>
          <cell r="C40">
            <v>0.4052253719760136</v>
          </cell>
          <cell r="D40">
            <v>0.39705890158281976</v>
          </cell>
        </row>
        <row r="41">
          <cell r="B41">
            <v>2035</v>
          </cell>
          <cell r="C41">
            <v>0.4052253719760136</v>
          </cell>
          <cell r="D41">
            <v>0.39705890158281976</v>
          </cell>
        </row>
        <row r="42">
          <cell r="B42">
            <v>2036</v>
          </cell>
          <cell r="C42">
            <v>0.4052253719760136</v>
          </cell>
          <cell r="D42">
            <v>0.39705890158281976</v>
          </cell>
        </row>
        <row r="43">
          <cell r="B43">
            <v>2037</v>
          </cell>
          <cell r="C43">
            <v>0.4052253719760136</v>
          </cell>
          <cell r="D43">
            <v>0.39705890158281976</v>
          </cell>
        </row>
        <row r="44">
          <cell r="B44">
            <v>2038</v>
          </cell>
          <cell r="C44">
            <v>0.4052253719760136</v>
          </cell>
          <cell r="D44">
            <v>0.39705890158281976</v>
          </cell>
        </row>
        <row r="45">
          <cell r="B45">
            <v>2039</v>
          </cell>
          <cell r="C45">
            <v>0.4052253719760136</v>
          </cell>
          <cell r="D45">
            <v>0.39705890158281976</v>
          </cell>
        </row>
        <row r="46">
          <cell r="B46">
            <v>2040</v>
          </cell>
          <cell r="C46">
            <v>0.4052253719760136</v>
          </cell>
          <cell r="D46">
            <v>0.39705890158281976</v>
          </cell>
        </row>
        <row r="47">
          <cell r="B47">
            <v>2041</v>
          </cell>
          <cell r="C47">
            <v>0.4052253719760136</v>
          </cell>
          <cell r="D47">
            <v>0.39705890158281976</v>
          </cell>
        </row>
        <row r="48">
          <cell r="B48">
            <v>2042</v>
          </cell>
          <cell r="C48">
            <v>0.4052253719760136</v>
          </cell>
          <cell r="D48">
            <v>0.39705890158281976</v>
          </cell>
        </row>
        <row r="49">
          <cell r="B49">
            <v>2043</v>
          </cell>
          <cell r="C49">
            <v>0.4052253719760136</v>
          </cell>
          <cell r="D49">
            <v>0.39705890158281976</v>
          </cell>
        </row>
        <row r="50">
          <cell r="B50">
            <v>2044</v>
          </cell>
          <cell r="C50">
            <v>0.4052253719760136</v>
          </cell>
          <cell r="D50">
            <v>0.39705890158281976</v>
          </cell>
        </row>
        <row r="51">
          <cell r="B51">
            <v>2045</v>
          </cell>
          <cell r="C51">
            <v>0.4052253719760136</v>
          </cell>
          <cell r="D51">
            <v>0.39705890158281976</v>
          </cell>
        </row>
        <row r="52">
          <cell r="B52">
            <v>2046</v>
          </cell>
          <cell r="C52">
            <v>0.4052253719760136</v>
          </cell>
          <cell r="D52">
            <v>0.39705890158281976</v>
          </cell>
        </row>
        <row r="53">
          <cell r="B53">
            <v>2047</v>
          </cell>
          <cell r="C53">
            <v>0.4052253719760136</v>
          </cell>
          <cell r="D53">
            <v>0.39705890158281976</v>
          </cell>
        </row>
        <row r="54">
          <cell r="B54">
            <v>2048</v>
          </cell>
          <cell r="C54">
            <v>0.4052253719760136</v>
          </cell>
          <cell r="D54">
            <v>0.39705890158281976</v>
          </cell>
        </row>
        <row r="55">
          <cell r="B55">
            <v>2049</v>
          </cell>
          <cell r="C55">
            <v>0.4052253719760136</v>
          </cell>
          <cell r="D55">
            <v>0.39705890158281976</v>
          </cell>
        </row>
        <row r="56">
          <cell r="B56">
            <v>2050</v>
          </cell>
          <cell r="C56">
            <v>0.4052253719760136</v>
          </cell>
          <cell r="D56">
            <v>0.39705890158281976</v>
          </cell>
        </row>
        <row r="57">
          <cell r="B57">
            <v>2051</v>
          </cell>
          <cell r="C57">
            <v>0.4052253719760136</v>
          </cell>
          <cell r="D57"/>
        </row>
        <row r="58">
          <cell r="B58">
            <v>2052</v>
          </cell>
          <cell r="C58">
            <v>0.4052253719760136</v>
          </cell>
          <cell r="D58"/>
        </row>
        <row r="59">
          <cell r="B59">
            <v>2053</v>
          </cell>
          <cell r="C59">
            <v>0.4052253719760136</v>
          </cell>
          <cell r="D59"/>
        </row>
        <row r="60">
          <cell r="B60">
            <v>2054</v>
          </cell>
          <cell r="C60">
            <v>0.4052253719760136</v>
          </cell>
          <cell r="D60"/>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7.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4.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5.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4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0.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6.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7.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workbookViewId="0"/>
  </sheetViews>
  <sheetFormatPr defaultRowHeight="14.25"/>
  <cols>
    <col min="2" max="2" width="10.25" style="2" customWidth="1"/>
  </cols>
  <sheetData>
    <row r="1" spans="1:10">
      <c r="B1" s="2" t="s">
        <v>0</v>
      </c>
      <c r="C1" t="s">
        <v>1</v>
      </c>
      <c r="D1" t="s">
        <v>2</v>
      </c>
      <c r="E1" t="s">
        <v>3</v>
      </c>
      <c r="F1" t="s">
        <v>4</v>
      </c>
    </row>
    <row r="2" spans="1:10">
      <c r="A2">
        <v>2020</v>
      </c>
      <c r="B2">
        <v>364.13400000000001</v>
      </c>
      <c r="C2">
        <v>354.04199999999997</v>
      </c>
    </row>
    <row r="3" spans="1:10">
      <c r="A3">
        <v>2021</v>
      </c>
      <c r="B3">
        <v>367.73399999999998</v>
      </c>
      <c r="C3">
        <v>358.298</v>
      </c>
    </row>
    <row r="4" spans="1:10">
      <c r="A4">
        <v>2022</v>
      </c>
      <c r="B4">
        <v>373.38900000000001</v>
      </c>
      <c r="C4">
        <v>364.91699999999997</v>
      </c>
    </row>
    <row r="5" spans="1:10">
      <c r="A5">
        <v>2023</v>
      </c>
      <c r="B5">
        <v>380.54300000000001</v>
      </c>
      <c r="C5">
        <v>375.21800000000002</v>
      </c>
    </row>
    <row r="6" spans="1:10">
      <c r="A6">
        <v>2024</v>
      </c>
      <c r="B6">
        <v>387.86399999999998</v>
      </c>
      <c r="C6">
        <v>383.726</v>
      </c>
      <c r="I6" s="4"/>
      <c r="J6" s="4"/>
    </row>
    <row r="7" spans="1:10">
      <c r="A7">
        <v>2025</v>
      </c>
      <c r="B7">
        <v>395.483</v>
      </c>
      <c r="D7">
        <v>388.35199999999998</v>
      </c>
      <c r="E7">
        <v>391.09199999999998</v>
      </c>
      <c r="F7">
        <v>394.11399999999998</v>
      </c>
      <c r="I7" s="4"/>
      <c r="J7" s="4"/>
    </row>
    <row r="8" spans="1:10">
      <c r="A8">
        <v>2026</v>
      </c>
      <c r="B8">
        <v>399.80099999999999</v>
      </c>
      <c r="D8">
        <v>395.36200000000002</v>
      </c>
      <c r="E8">
        <v>399.55900000000003</v>
      </c>
      <c r="F8">
        <v>404.18299999999999</v>
      </c>
      <c r="I8" s="4"/>
      <c r="J8" s="4"/>
    </row>
    <row r="9" spans="1:10">
      <c r="A9">
        <v>2027</v>
      </c>
      <c r="B9">
        <v>402.07900000000001</v>
      </c>
      <c r="D9">
        <v>402.28500000000003</v>
      </c>
      <c r="E9">
        <v>407.99799999999999</v>
      </c>
      <c r="F9">
        <v>414.27100000000002</v>
      </c>
      <c r="I9" s="4"/>
      <c r="J9" s="4"/>
    </row>
    <row r="10" spans="1:10">
      <c r="A10">
        <v>2028</v>
      </c>
      <c r="B10">
        <v>402.53699999999998</v>
      </c>
      <c r="D10">
        <v>409.09500000000003</v>
      </c>
      <c r="E10">
        <v>416.36599999999999</v>
      </c>
      <c r="F10">
        <v>424.36700000000002</v>
      </c>
      <c r="I10" s="4"/>
      <c r="J10" s="4"/>
    </row>
    <row r="11" spans="1:10">
      <c r="A11">
        <v>2029</v>
      </c>
      <c r="B11">
        <v>403.80200000000002</v>
      </c>
      <c r="D11">
        <v>415.80700000000002</v>
      </c>
      <c r="E11">
        <v>424.69200000000001</v>
      </c>
      <c r="F11">
        <v>434.49</v>
      </c>
      <c r="I11" s="4"/>
      <c r="J11" s="4"/>
    </row>
    <row r="12" spans="1:10">
      <c r="A12">
        <v>2030</v>
      </c>
      <c r="B12">
        <v>405.37200000000001</v>
      </c>
      <c r="D12">
        <v>422.42</v>
      </c>
      <c r="E12">
        <v>432.97699999999998</v>
      </c>
      <c r="F12">
        <v>444.67500000000001</v>
      </c>
      <c r="I12" s="4"/>
      <c r="J12" s="4"/>
    </row>
    <row r="13" spans="1:10">
      <c r="A13">
        <v>2031</v>
      </c>
      <c r="B13">
        <v>407.077</v>
      </c>
      <c r="D13">
        <v>428.904</v>
      </c>
      <c r="E13">
        <v>441.202</v>
      </c>
      <c r="F13">
        <v>454.86799999999999</v>
      </c>
      <c r="I13" s="4"/>
      <c r="J13" s="4"/>
    </row>
    <row r="14" spans="1:10">
      <c r="A14">
        <v>2032</v>
      </c>
      <c r="B14">
        <v>408.84500000000003</v>
      </c>
      <c r="D14">
        <v>435.2</v>
      </c>
      <c r="E14">
        <v>449.26799999999997</v>
      </c>
      <c r="F14">
        <v>464.97699999999998</v>
      </c>
      <c r="I14" s="4"/>
      <c r="J14" s="4"/>
    </row>
    <row r="15" spans="1:10">
      <c r="A15">
        <v>2033</v>
      </c>
      <c r="B15">
        <v>410.6</v>
      </c>
      <c r="D15">
        <v>441.24700000000001</v>
      </c>
      <c r="E15">
        <v>457.13</v>
      </c>
      <c r="F15">
        <v>474.98200000000003</v>
      </c>
      <c r="I15" s="4"/>
      <c r="J15" s="4"/>
    </row>
    <row r="16" spans="1:10">
      <c r="A16">
        <v>2034</v>
      </c>
      <c r="B16">
        <v>412.31700000000001</v>
      </c>
      <c r="D16">
        <v>447.09800000000001</v>
      </c>
      <c r="E16">
        <v>464.87900000000002</v>
      </c>
      <c r="F16">
        <v>484.96199999999999</v>
      </c>
      <c r="I16" s="4"/>
      <c r="J16" s="4"/>
    </row>
    <row r="17" spans="1:10">
      <c r="A17">
        <v>2035</v>
      </c>
      <c r="B17">
        <v>413.98</v>
      </c>
      <c r="D17">
        <v>452.79899999999998</v>
      </c>
      <c r="E17">
        <v>472.51600000000002</v>
      </c>
      <c r="F17">
        <v>494.93200000000002</v>
      </c>
      <c r="I17" s="4"/>
      <c r="J17" s="4"/>
    </row>
    <row r="18" spans="1:10">
      <c r="A18">
        <v>2036</v>
      </c>
      <c r="B18">
        <v>415.58199999999999</v>
      </c>
      <c r="D18">
        <v>458.31700000000001</v>
      </c>
      <c r="E18">
        <v>480.05099999999999</v>
      </c>
      <c r="F18">
        <v>504.88</v>
      </c>
      <c r="I18" s="4"/>
      <c r="J18" s="4"/>
    </row>
    <row r="19" spans="1:10">
      <c r="A19">
        <v>2037</v>
      </c>
      <c r="B19">
        <v>417.10899999999998</v>
      </c>
      <c r="D19">
        <v>463.61599999999999</v>
      </c>
      <c r="E19">
        <v>487.39400000000001</v>
      </c>
      <c r="F19">
        <v>514.73900000000003</v>
      </c>
      <c r="I19" s="4"/>
      <c r="J19" s="4"/>
    </row>
    <row r="20" spans="1:10">
      <c r="A20">
        <v>2038</v>
      </c>
      <c r="B20">
        <v>418.56200000000001</v>
      </c>
      <c r="D20">
        <v>468.71100000000001</v>
      </c>
      <c r="E20">
        <v>494.52199999999999</v>
      </c>
      <c r="F20">
        <v>524.48</v>
      </c>
      <c r="I20" s="4"/>
      <c r="J20" s="4"/>
    </row>
    <row r="21" spans="1:10">
      <c r="A21">
        <v>2039</v>
      </c>
      <c r="B21">
        <v>419.95600000000002</v>
      </c>
      <c r="D21">
        <v>473.59500000000003</v>
      </c>
      <c r="E21">
        <v>501.488</v>
      </c>
      <c r="F21">
        <v>534.15899999999999</v>
      </c>
      <c r="I21" s="4"/>
      <c r="J21" s="4"/>
    </row>
    <row r="22" spans="1:10">
      <c r="A22">
        <v>2040</v>
      </c>
      <c r="B22">
        <v>421.26499999999999</v>
      </c>
      <c r="D22">
        <v>478.09100000000001</v>
      </c>
      <c r="E22">
        <v>508.125</v>
      </c>
      <c r="F22">
        <v>543.572</v>
      </c>
      <c r="I22" s="4"/>
      <c r="J22" s="4"/>
    </row>
    <row r="23" spans="1:10">
      <c r="A23">
        <v>2041</v>
      </c>
      <c r="B23">
        <v>422.49200000000002</v>
      </c>
      <c r="D23">
        <v>482.28800000000001</v>
      </c>
      <c r="E23">
        <v>514.44399999999996</v>
      </c>
      <c r="F23">
        <v>552.80200000000002</v>
      </c>
      <c r="I23" s="4"/>
      <c r="J23" s="4"/>
    </row>
    <row r="24" spans="1:10">
      <c r="A24">
        <v>2042</v>
      </c>
      <c r="B24">
        <v>423.63799999999998</v>
      </c>
      <c r="D24">
        <v>486.303</v>
      </c>
      <c r="E24">
        <v>520.63</v>
      </c>
      <c r="F24">
        <v>561.98400000000004</v>
      </c>
      <c r="I24" s="4"/>
      <c r="J24" s="4"/>
    </row>
    <row r="25" spans="1:10">
      <c r="A25">
        <v>2043</v>
      </c>
      <c r="B25">
        <v>424.69099999999997</v>
      </c>
      <c r="D25">
        <v>490.05</v>
      </c>
      <c r="E25">
        <v>526.54899999999998</v>
      </c>
      <c r="F25">
        <v>571.00099999999998</v>
      </c>
      <c r="I25" s="4"/>
      <c r="J25" s="4"/>
    </row>
    <row r="26" spans="1:10">
      <c r="A26">
        <v>2044</v>
      </c>
      <c r="B26">
        <v>425.68599999999998</v>
      </c>
      <c r="D26">
        <v>493.58100000000002</v>
      </c>
      <c r="E26">
        <v>532.26499999999999</v>
      </c>
      <c r="F26">
        <v>579.91700000000003</v>
      </c>
      <c r="I26" s="4"/>
      <c r="J26" s="4"/>
    </row>
    <row r="27" spans="1:10">
      <c r="A27">
        <v>2045</v>
      </c>
      <c r="B27">
        <v>426.608</v>
      </c>
      <c r="D27">
        <v>496.851</v>
      </c>
      <c r="E27">
        <v>537.74900000000002</v>
      </c>
      <c r="F27">
        <v>588.69799999999998</v>
      </c>
      <c r="I27" s="4"/>
      <c r="J27" s="4"/>
    </row>
    <row r="28" spans="1:10">
      <c r="A28">
        <v>2046</v>
      </c>
      <c r="B28">
        <v>427.476</v>
      </c>
      <c r="D28">
        <v>499.94400000000002</v>
      </c>
      <c r="E28">
        <v>543.07100000000003</v>
      </c>
      <c r="F28">
        <v>597.40700000000004</v>
      </c>
      <c r="I28" s="4"/>
      <c r="J28" s="4"/>
    </row>
    <row r="29" spans="1:10">
      <c r="A29">
        <v>2047</v>
      </c>
      <c r="B29">
        <v>428.29199999999997</v>
      </c>
      <c r="D29">
        <v>502.78699999999998</v>
      </c>
      <c r="E29">
        <v>548.15200000000004</v>
      </c>
      <c r="F29">
        <v>605.971</v>
      </c>
      <c r="I29" s="4"/>
      <c r="J29" s="4"/>
    </row>
    <row r="30" spans="1:10">
      <c r="A30">
        <v>2048</v>
      </c>
      <c r="B30">
        <v>429.07799999999997</v>
      </c>
      <c r="D30">
        <v>505.05900000000003</v>
      </c>
      <c r="E30">
        <v>552.62199999999996</v>
      </c>
      <c r="F30">
        <v>613.97199999999998</v>
      </c>
      <c r="I30" s="4"/>
      <c r="J30" s="4"/>
    </row>
    <row r="31" spans="1:10">
      <c r="A31">
        <v>2049</v>
      </c>
      <c r="B31">
        <v>429.84199999999998</v>
      </c>
      <c r="D31">
        <v>507.17500000000001</v>
      </c>
      <c r="E31">
        <v>556.96199999999999</v>
      </c>
      <c r="F31">
        <v>621.94000000000005</v>
      </c>
      <c r="I31" s="4"/>
      <c r="J31" s="4"/>
    </row>
    <row r="32" spans="1:10">
      <c r="A32">
        <v>2050</v>
      </c>
      <c r="B32">
        <v>430.61</v>
      </c>
      <c r="D32">
        <v>509.10700000000003</v>
      </c>
      <c r="E32">
        <v>561.11400000000003</v>
      </c>
      <c r="F32">
        <v>629.81500000000005</v>
      </c>
      <c r="I32" s="4"/>
      <c r="J32" s="4"/>
    </row>
    <row r="33" spans="1:6">
      <c r="A33">
        <v>2051</v>
      </c>
      <c r="B33"/>
      <c r="D33">
        <v>510.86</v>
      </c>
      <c r="E33">
        <v>565.08299999999997</v>
      </c>
      <c r="F33">
        <v>637.60799999999995</v>
      </c>
    </row>
    <row r="34" spans="1:6">
      <c r="A34">
        <v>2052</v>
      </c>
      <c r="B34"/>
      <c r="D34">
        <v>512.38</v>
      </c>
      <c r="E34">
        <v>568.80499999999995</v>
      </c>
      <c r="F34">
        <v>645.25</v>
      </c>
    </row>
    <row r="35" spans="1:6">
      <c r="A35">
        <v>2053</v>
      </c>
      <c r="B35"/>
      <c r="D35">
        <v>513.75800000000004</v>
      </c>
      <c r="E35">
        <v>572.37</v>
      </c>
      <c r="F35">
        <v>652.83199999999999</v>
      </c>
    </row>
    <row r="36" spans="1:6">
      <c r="A36">
        <v>2054</v>
      </c>
      <c r="B36"/>
      <c r="D36">
        <v>515.00699999999995</v>
      </c>
      <c r="E36">
        <v>575.80700000000002</v>
      </c>
      <c r="F36">
        <v>660.37800000000004</v>
      </c>
    </row>
    <row r="37" spans="1:6">
      <c r="A37">
        <v>2055</v>
      </c>
      <c r="D37">
        <v>515.91999999999996</v>
      </c>
      <c r="E37">
        <v>578.85500000000002</v>
      </c>
      <c r="F37">
        <v>667.61099999999999</v>
      </c>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A699-4B04-4651-BB81-8FFD5385AD36}">
  <dimension ref="A1:Z7"/>
  <sheetViews>
    <sheetView workbookViewId="0">
      <selection activeCell="O12" sqref="O12"/>
    </sheetView>
  </sheetViews>
  <sheetFormatPr defaultColWidth="9" defaultRowHeight="15"/>
  <cols>
    <col min="1" max="1" width="8" style="9" customWidth="1"/>
    <col min="2" max="2" width="13.5" style="9" bestFit="1" customWidth="1"/>
    <col min="3" max="25" width="8" style="9" customWidth="1"/>
    <col min="26" max="16384" width="9" style="9"/>
  </cols>
  <sheetData>
    <row r="1" spans="1:26">
      <c r="C1" s="10" t="s">
        <v>17</v>
      </c>
      <c r="D1" s="10" t="s">
        <v>18</v>
      </c>
      <c r="E1" s="10" t="s">
        <v>19</v>
      </c>
      <c r="F1" s="10" t="s">
        <v>20</v>
      </c>
      <c r="G1" s="10" t="s">
        <v>21</v>
      </c>
      <c r="H1" s="10" t="s">
        <v>22</v>
      </c>
      <c r="I1" s="10" t="s">
        <v>23</v>
      </c>
      <c r="J1" s="10" t="s">
        <v>24</v>
      </c>
      <c r="K1" s="10" t="s">
        <v>25</v>
      </c>
      <c r="L1" s="10" t="s">
        <v>26</v>
      </c>
      <c r="M1" s="10" t="s">
        <v>27</v>
      </c>
      <c r="N1" s="10" t="s">
        <v>28</v>
      </c>
      <c r="O1" s="10" t="s">
        <v>29</v>
      </c>
      <c r="P1" s="10" t="s">
        <v>30</v>
      </c>
      <c r="Q1" s="10" t="s">
        <v>31</v>
      </c>
      <c r="R1" s="10" t="s">
        <v>32</v>
      </c>
      <c r="S1" s="10" t="s">
        <v>33</v>
      </c>
      <c r="T1" s="10" t="s">
        <v>34</v>
      </c>
      <c r="U1" s="10" t="s">
        <v>35</v>
      </c>
      <c r="V1" s="10" t="s">
        <v>36</v>
      </c>
      <c r="W1" s="10" t="s">
        <v>37</v>
      </c>
      <c r="X1" s="10" t="s">
        <v>38</v>
      </c>
      <c r="Y1" s="5" t="s">
        <v>39</v>
      </c>
      <c r="Z1" s="5" t="s">
        <v>40</v>
      </c>
    </row>
    <row r="2" spans="1:26">
      <c r="B2" s="10" t="s">
        <v>182</v>
      </c>
      <c r="C2" s="11">
        <v>2.6765113059529305E-2</v>
      </c>
      <c r="D2" s="11">
        <v>2.4026512013256007E-2</v>
      </c>
      <c r="E2" s="11">
        <v>2.3001949317738791E-2</v>
      </c>
      <c r="F2" s="11">
        <v>2.179440610243371E-2</v>
      </c>
      <c r="G2" s="11">
        <v>2.1981738248224549E-2</v>
      </c>
      <c r="H2" s="11">
        <v>1.799410029498525E-2</v>
      </c>
      <c r="I2" s="11">
        <v>1.7443374121322575E-2</v>
      </c>
      <c r="J2" s="11">
        <v>1.6122004357298474E-2</v>
      </c>
      <c r="K2" s="11">
        <v>1.7443144181938618E-2</v>
      </c>
      <c r="L2" s="11">
        <v>1.7027151403589506E-2</v>
      </c>
      <c r="M2" s="11">
        <v>1.9163763066202093E-2</v>
      </c>
      <c r="N2" s="11">
        <v>1.8076477404403244E-2</v>
      </c>
      <c r="O2" s="11">
        <v>1.8350652221976564E-2</v>
      </c>
      <c r="P2" s="11">
        <v>1.8197029910060655E-2</v>
      </c>
      <c r="Q2" s="11">
        <v>1.9060719198270782E-2</v>
      </c>
      <c r="R2" s="11">
        <v>1.9422863485016647E-2</v>
      </c>
      <c r="S2" s="11">
        <v>1.8954137755965481E-2</v>
      </c>
      <c r="T2" s="11">
        <v>1.8385789965721409E-2</v>
      </c>
      <c r="U2" s="11">
        <v>2.0177684083722332E-2</v>
      </c>
      <c r="V2" s="11">
        <v>2.1248726531800322E-2</v>
      </c>
      <c r="W2" s="11">
        <v>2.0149358884035507E-2</v>
      </c>
      <c r="X2" s="11">
        <v>1.9518542615484712E-2</v>
      </c>
      <c r="Y2" s="11">
        <v>2.0539765942202054E-2</v>
      </c>
      <c r="Z2" s="11">
        <v>2.0912341532126989E-2</v>
      </c>
    </row>
    <row r="3" spans="1:26">
      <c r="B3" s="10" t="s">
        <v>183</v>
      </c>
      <c r="C3" s="11">
        <v>0.14397784956160589</v>
      </c>
      <c r="D3" s="11">
        <v>0.14705882352941177</v>
      </c>
      <c r="E3" s="11">
        <v>0.1395711500974659</v>
      </c>
      <c r="F3" s="11">
        <v>0.16890664729386123</v>
      </c>
      <c r="G3" s="11">
        <v>0.17111937774771727</v>
      </c>
      <c r="H3" s="11">
        <v>0.20088495575221238</v>
      </c>
      <c r="I3" s="11">
        <v>0.22155688622754491</v>
      </c>
      <c r="J3" s="11">
        <v>0.2991285403050109</v>
      </c>
      <c r="K3" s="11">
        <v>0.31993817619783621</v>
      </c>
      <c r="L3" s="11">
        <v>0.22871606074551309</v>
      </c>
      <c r="M3" s="11">
        <v>0.13165754106520658</v>
      </c>
      <c r="N3" s="11">
        <v>0.11471610660486675</v>
      </c>
      <c r="O3" s="11">
        <v>0.10280787088215786</v>
      </c>
      <c r="P3" s="11">
        <v>0.12256850031374189</v>
      </c>
      <c r="Q3" s="11">
        <v>0.12713696207506386</v>
      </c>
      <c r="R3" s="11">
        <v>0.10858305586385499</v>
      </c>
      <c r="S3" s="11">
        <v>0.11795566085632087</v>
      </c>
      <c r="T3" s="11">
        <v>0.13586787161109382</v>
      </c>
      <c r="U3" s="11">
        <v>0.1136876976358982</v>
      </c>
      <c r="V3" s="11">
        <v>9.387279871925483E-2</v>
      </c>
      <c r="W3" s="11">
        <v>8.2288290827110047E-2</v>
      </c>
      <c r="X3" s="11">
        <v>0.11021470396877034</v>
      </c>
      <c r="Y3" s="11">
        <v>0.11308812992596132</v>
      </c>
      <c r="Z3" s="11">
        <v>0.16047242388124389</v>
      </c>
    </row>
    <row r="4" spans="1:26">
      <c r="B4" s="10" t="s">
        <v>246</v>
      </c>
      <c r="C4" s="11">
        <v>0.48961698200276876</v>
      </c>
      <c r="D4" s="11">
        <v>0.47721623860811929</v>
      </c>
      <c r="E4" s="11">
        <v>0.50136452241715401</v>
      </c>
      <c r="F4" s="11">
        <v>0.48746821649110061</v>
      </c>
      <c r="G4" s="11">
        <v>0.47548190733851875</v>
      </c>
      <c r="H4" s="11">
        <v>0.4418879056047198</v>
      </c>
      <c r="I4" s="11">
        <v>0.42254621192397807</v>
      </c>
      <c r="J4" s="11">
        <v>0.39891067538126368</v>
      </c>
      <c r="K4" s="11">
        <v>0.42812982998454407</v>
      </c>
      <c r="L4" s="11">
        <v>0.48044178554993089</v>
      </c>
      <c r="M4" s="11">
        <v>0.54529616724738672</v>
      </c>
      <c r="N4" s="11">
        <v>0.55619930475086909</v>
      </c>
      <c r="O4" s="11">
        <v>0.56068980764978993</v>
      </c>
      <c r="P4" s="11">
        <v>0.56494457226521644</v>
      </c>
      <c r="Q4" s="11">
        <v>0.58164668893692273</v>
      </c>
      <c r="R4" s="11">
        <v>0.58009618941916385</v>
      </c>
      <c r="S4" s="11">
        <v>0.58148586901336941</v>
      </c>
      <c r="T4" s="11">
        <v>0.62947958865690246</v>
      </c>
      <c r="U4" s="11">
        <v>0.64899864478241232</v>
      </c>
      <c r="V4" s="11">
        <v>0.65478096346965509</v>
      </c>
      <c r="W4" s="11">
        <v>0.66859236297026914</v>
      </c>
      <c r="X4" s="11">
        <v>0.65426154847104756</v>
      </c>
      <c r="Y4" s="11">
        <v>0.64031526152376406</v>
      </c>
      <c r="Z4" s="11">
        <v>0.63397984613717617</v>
      </c>
    </row>
    <row r="7" spans="1:26">
      <c r="A7" s="26"/>
    </row>
  </sheetData>
  <pageMargins left="0.75" right="0.75" top="0.75" bottom="0.5" header="0.5" footer="0.75"/>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FB93-2AD4-4B5F-BA35-DC74BF81564E}">
  <dimension ref="A2:BL21"/>
  <sheetViews>
    <sheetView workbookViewId="0">
      <selection activeCell="O13" sqref="O13"/>
    </sheetView>
  </sheetViews>
  <sheetFormatPr defaultColWidth="8.75" defaultRowHeight="15"/>
  <cols>
    <col min="1" max="16384" width="8.75" style="9"/>
  </cols>
  <sheetData>
    <row r="2" spans="1:64" ht="45">
      <c r="B2" s="88" t="s">
        <v>350</v>
      </c>
      <c r="D2" s="10" t="s">
        <v>205</v>
      </c>
      <c r="E2" s="10" t="s">
        <v>211</v>
      </c>
      <c r="G2" s="10" t="s">
        <v>206</v>
      </c>
      <c r="H2" s="10" t="s">
        <v>207</v>
      </c>
      <c r="I2" s="88" t="s">
        <v>349</v>
      </c>
      <c r="J2" s="88" t="s">
        <v>348</v>
      </c>
      <c r="K2" s="10" t="s">
        <v>210</v>
      </c>
      <c r="BD2" s="10"/>
    </row>
    <row r="3" spans="1:64">
      <c r="A3" s="10" t="s">
        <v>213</v>
      </c>
      <c r="B3" s="15">
        <v>3.9120932654421736E-3</v>
      </c>
      <c r="C3" s="15"/>
      <c r="D3" s="15">
        <v>2.3829593069430333E-2</v>
      </c>
      <c r="E3" s="15">
        <v>1.0762401061649829E-2</v>
      </c>
      <c r="F3" s="15"/>
      <c r="G3" s="15">
        <v>3.2044929855181703E-3</v>
      </c>
      <c r="H3" s="15">
        <v>1.695285198566765E-3</v>
      </c>
      <c r="I3" s="15">
        <v>1.6863670939679665E-3</v>
      </c>
      <c r="J3" s="15">
        <v>2.3703288873127004E-3</v>
      </c>
      <c r="K3" s="15">
        <v>2.0428790648232553E-3</v>
      </c>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row>
    <row r="4" spans="1:64">
      <c r="A4" s="10" t="s">
        <v>214</v>
      </c>
      <c r="B4" s="15">
        <v>-1.1356284892580781E-3</v>
      </c>
      <c r="C4" s="39"/>
      <c r="D4" s="15">
        <v>-4.4681284468882643E-3</v>
      </c>
      <c r="E4" s="15">
        <v>-7.377537734898465E-3</v>
      </c>
      <c r="F4" s="39"/>
      <c r="G4" s="15">
        <v>-7.2897480743687737E-3</v>
      </c>
      <c r="H4" s="15">
        <v>-1.144594587436365E-2</v>
      </c>
      <c r="I4" s="15">
        <v>-7.1911152609335227E-3</v>
      </c>
      <c r="J4" s="15">
        <v>-8.0697305046441015E-3</v>
      </c>
      <c r="K4" s="15">
        <v>-1.1945483975611682E-3</v>
      </c>
      <c r="L4" s="10"/>
    </row>
    <row r="5" spans="1:64">
      <c r="A5" s="10" t="s">
        <v>215</v>
      </c>
      <c r="B5" s="15">
        <v>1.2795894518746742E-4</v>
      </c>
      <c r="C5" s="39"/>
      <c r="D5" s="15">
        <v>6.5575575649545748E-4</v>
      </c>
      <c r="E5" s="15">
        <v>5.029589669029999E-4</v>
      </c>
      <c r="F5" s="39"/>
      <c r="G5" s="15">
        <v>8.8219623860741336E-5</v>
      </c>
      <c r="H5" s="15">
        <v>6.1622101186045164E-3</v>
      </c>
      <c r="I5" s="15">
        <v>-1.1734477317104641E-4</v>
      </c>
      <c r="J5" s="15">
        <v>3.3446884903143292E-4</v>
      </c>
      <c r="K5" s="15">
        <v>1.246455272877478E-3</v>
      </c>
      <c r="L5" s="10"/>
    </row>
    <row r="6" spans="1:64">
      <c r="A6" s="10" t="s">
        <v>216</v>
      </c>
      <c r="B6" s="15">
        <v>2.7204494926018619E-3</v>
      </c>
      <c r="C6" s="39"/>
      <c r="D6" s="15">
        <v>2.2293457401811878E-3</v>
      </c>
      <c r="E6" s="15">
        <v>1.7877211090520095E-3</v>
      </c>
      <c r="F6" s="39"/>
      <c r="G6" s="15">
        <v>1.5721093475355996E-3</v>
      </c>
      <c r="H6" s="15">
        <v>5.9459123940563963E-4</v>
      </c>
      <c r="I6" s="15">
        <v>2.0646626245346411E-4</v>
      </c>
      <c r="J6" s="15">
        <v>1.7059980422797771E-3</v>
      </c>
      <c r="K6" s="15">
        <v>-1.9681961208595222E-4</v>
      </c>
      <c r="L6" s="10"/>
    </row>
    <row r="7" spans="1:64">
      <c r="A7" s="10" t="s">
        <v>217</v>
      </c>
      <c r="B7" s="15">
        <v>6.3783236676278054E-3</v>
      </c>
      <c r="C7" s="39"/>
      <c r="D7" s="15">
        <v>1.1686228635415796E-2</v>
      </c>
      <c r="E7" s="15">
        <v>9.2655239336711936E-3</v>
      </c>
      <c r="F7" s="39"/>
      <c r="G7" s="15">
        <v>6.0754907435651706E-3</v>
      </c>
      <c r="H7" s="15">
        <v>5.0256589542436725E-3</v>
      </c>
      <c r="I7" s="15">
        <v>3.4625359939304268E-3</v>
      </c>
      <c r="J7" s="15">
        <v>6.8633756689544523E-3</v>
      </c>
      <c r="K7" s="15">
        <v>4.2784092914327498E-3</v>
      </c>
      <c r="L7" s="10"/>
    </row>
    <row r="8" spans="1:64">
      <c r="A8" s="9" t="s">
        <v>212</v>
      </c>
      <c r="B8" s="15">
        <v>5.4619048438879769E-3</v>
      </c>
      <c r="C8" s="39"/>
      <c r="D8" s="15">
        <v>2.0785314065264959E-2</v>
      </c>
      <c r="E8" s="15">
        <v>1.1583229515999882E-2</v>
      </c>
      <c r="F8" s="39"/>
      <c r="G8" s="15">
        <v>6.8259837783271049E-3</v>
      </c>
      <c r="H8" s="15">
        <v>-7.0462577415009164E-4</v>
      </c>
      <c r="I8" s="15">
        <v>-1.6422845429577837E-3</v>
      </c>
      <c r="J8" s="15">
        <v>2.3550560942082743E-3</v>
      </c>
      <c r="K8" s="15">
        <v>-3.7523089642470531E-3</v>
      </c>
      <c r="L8" s="10"/>
    </row>
    <row r="9" spans="1:64">
      <c r="A9" s="10" t="s">
        <v>76</v>
      </c>
      <c r="B9" s="15">
        <v>1.7465101725489207E-2</v>
      </c>
      <c r="C9" s="39"/>
      <c r="D9" s="15">
        <v>5.4718108819899358E-2</v>
      </c>
      <c r="E9" s="15">
        <v>2.652429685237756E-2</v>
      </c>
      <c r="F9" s="39"/>
      <c r="G9" s="15">
        <v>1.0476548404438013E-2</v>
      </c>
      <c r="H9" s="15">
        <v>1.3271738623068519E-3</v>
      </c>
      <c r="I9" s="15">
        <v>-3.5953752267106065E-3</v>
      </c>
      <c r="J9" s="15">
        <v>5.5594970371426466E-3</v>
      </c>
      <c r="K9" s="15">
        <v>2.4240666552393098E-3</v>
      </c>
    </row>
    <row r="10" spans="1:64">
      <c r="B10" s="39"/>
      <c r="C10" s="39"/>
      <c r="D10" s="39"/>
      <c r="E10" s="39"/>
      <c r="F10" s="39"/>
      <c r="G10" s="39"/>
      <c r="H10" s="39"/>
      <c r="I10" s="39"/>
      <c r="J10" s="39"/>
      <c r="K10" s="39"/>
      <c r="L10" s="10"/>
    </row>
    <row r="11" spans="1:64">
      <c r="A11" s="10"/>
      <c r="L11" s="10"/>
    </row>
    <row r="14" spans="1:64">
      <c r="M14" s="10"/>
      <c r="N14" s="10"/>
      <c r="O14" s="10"/>
    </row>
    <row r="15" spans="1:64">
      <c r="L15" s="10"/>
      <c r="M15" s="38"/>
      <c r="N15" s="38"/>
      <c r="O15" s="38"/>
    </row>
    <row r="16" spans="1:64">
      <c r="L16" s="10"/>
      <c r="M16" s="38"/>
      <c r="N16" s="38"/>
      <c r="O16" s="38"/>
    </row>
    <row r="17" spans="12:15">
      <c r="L17" s="10"/>
      <c r="M17" s="38"/>
      <c r="N17" s="38"/>
      <c r="O17" s="38"/>
    </row>
    <row r="18" spans="12:15">
      <c r="L18" s="10"/>
      <c r="M18" s="38"/>
      <c r="N18" s="38"/>
      <c r="O18" s="38"/>
    </row>
    <row r="19" spans="12:15">
      <c r="L19" s="10"/>
      <c r="M19" s="38"/>
      <c r="N19" s="38"/>
      <c r="O19" s="38"/>
    </row>
    <row r="20" spans="12:15">
      <c r="M20" s="38"/>
      <c r="N20" s="38"/>
      <c r="O20" s="38"/>
    </row>
    <row r="21" spans="12:15">
      <c r="L21" s="10"/>
      <c r="M21" s="38"/>
      <c r="N21" s="38"/>
      <c r="O21" s="38"/>
    </row>
  </sheetData>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A624E-3461-4E8C-9FDD-63A03A6F3FBD}">
  <dimension ref="A5:K76"/>
  <sheetViews>
    <sheetView zoomScaleNormal="100" workbookViewId="0">
      <selection activeCell="P13" sqref="P13"/>
    </sheetView>
  </sheetViews>
  <sheetFormatPr defaultColWidth="8.75" defaultRowHeight="14.25"/>
  <cols>
    <col min="1" max="11" width="7.875" style="40" customWidth="1"/>
    <col min="12" max="16384" width="8.75" style="40"/>
  </cols>
  <sheetData>
    <row r="5" spans="1:11">
      <c r="A5" s="41"/>
      <c r="B5" s="41"/>
      <c r="C5" s="41"/>
      <c r="D5" s="41"/>
      <c r="E5" s="41"/>
      <c r="F5" s="41"/>
      <c r="G5" s="41"/>
      <c r="H5" s="41"/>
      <c r="I5" s="41"/>
      <c r="J5" s="41"/>
      <c r="K5" s="41"/>
    </row>
    <row r="6" spans="1:11">
      <c r="A6" s="41"/>
      <c r="B6" s="41"/>
      <c r="C6" s="41"/>
      <c r="D6" s="41"/>
      <c r="E6" s="41"/>
      <c r="F6" s="41"/>
      <c r="G6" s="41"/>
      <c r="H6" s="41"/>
      <c r="I6" s="41"/>
      <c r="J6" s="41"/>
      <c r="K6" s="41"/>
    </row>
    <row r="7" spans="1:11">
      <c r="A7" s="41"/>
      <c r="B7" s="41"/>
      <c r="C7" s="41"/>
      <c r="D7" s="41"/>
      <c r="E7" s="41"/>
      <c r="F7" s="41"/>
      <c r="G7" s="41"/>
      <c r="H7" s="41"/>
      <c r="I7" s="41"/>
      <c r="J7" s="41"/>
      <c r="K7" s="41"/>
    </row>
    <row r="8" spans="1:11">
      <c r="A8" s="41"/>
      <c r="B8" s="41"/>
      <c r="C8" s="41"/>
      <c r="D8" s="41"/>
      <c r="E8" s="41"/>
      <c r="F8" s="41"/>
      <c r="G8" s="41"/>
      <c r="H8" s="41"/>
      <c r="I8" s="41"/>
      <c r="J8" s="41"/>
      <c r="K8" s="41"/>
    </row>
    <row r="9" spans="1:11">
      <c r="A9" s="41"/>
      <c r="B9" s="41"/>
      <c r="C9" s="41"/>
      <c r="D9" s="41"/>
      <c r="E9" s="41"/>
      <c r="F9" s="41"/>
      <c r="G9" s="41"/>
      <c r="H9" s="41"/>
      <c r="I9" s="41"/>
      <c r="J9" s="41"/>
      <c r="K9" s="41"/>
    </row>
    <row r="10" spans="1:11">
      <c r="A10" s="41"/>
      <c r="B10" s="41"/>
      <c r="C10" s="41"/>
      <c r="D10" s="41"/>
      <c r="E10" s="41"/>
      <c r="F10" s="41"/>
      <c r="G10" s="41"/>
      <c r="H10" s="41"/>
      <c r="I10" s="41"/>
      <c r="J10" s="41"/>
      <c r="K10" s="41"/>
    </row>
    <row r="11" spans="1:11">
      <c r="A11" s="41"/>
      <c r="B11" s="41"/>
      <c r="C11" s="41"/>
      <c r="D11" s="41"/>
      <c r="E11" s="41"/>
      <c r="F11" s="41"/>
      <c r="G11" s="41"/>
      <c r="H11" s="41"/>
      <c r="I11" s="41"/>
      <c r="J11" s="41"/>
      <c r="K11" s="41"/>
    </row>
    <row r="12" spans="1:11">
      <c r="A12" s="41"/>
      <c r="B12" s="41"/>
      <c r="C12" s="41"/>
      <c r="D12" s="41"/>
      <c r="E12" s="41"/>
      <c r="F12" s="41"/>
      <c r="G12" s="41"/>
      <c r="H12" s="41"/>
      <c r="I12" s="41"/>
      <c r="J12" s="41"/>
      <c r="K12" s="41"/>
    </row>
    <row r="13" spans="1:11">
      <c r="A13" s="41"/>
      <c r="B13" s="41"/>
      <c r="C13" s="41"/>
      <c r="D13" s="41"/>
      <c r="E13" s="41"/>
      <c r="F13" s="41"/>
      <c r="G13" s="41"/>
      <c r="H13" s="41"/>
      <c r="I13" s="41"/>
      <c r="J13" s="41"/>
      <c r="K13" s="41"/>
    </row>
    <row r="14" spans="1:11">
      <c r="A14" s="41"/>
      <c r="B14" s="41"/>
      <c r="C14" s="41"/>
      <c r="D14" s="41"/>
      <c r="E14" s="41"/>
      <c r="F14" s="41"/>
      <c r="G14" s="41"/>
      <c r="H14" s="41"/>
      <c r="I14" s="41"/>
      <c r="J14" s="41"/>
      <c r="K14" s="41"/>
    </row>
    <row r="15" spans="1:11">
      <c r="A15" s="41"/>
      <c r="B15" s="41"/>
      <c r="C15" s="41"/>
      <c r="D15" s="41"/>
      <c r="E15" s="41"/>
      <c r="F15" s="41"/>
      <c r="G15" s="41"/>
      <c r="H15" s="41"/>
      <c r="I15" s="41"/>
      <c r="J15" s="41"/>
      <c r="K15" s="41"/>
    </row>
    <row r="16" spans="1:11">
      <c r="A16" s="41"/>
      <c r="B16" s="41"/>
      <c r="C16" s="41"/>
      <c r="D16" s="41"/>
      <c r="E16" s="41"/>
      <c r="F16" s="41"/>
      <c r="G16" s="41"/>
      <c r="H16" s="41"/>
      <c r="I16" s="41"/>
      <c r="J16" s="41"/>
      <c r="K16" s="41"/>
    </row>
    <row r="17" spans="1:11">
      <c r="A17" s="41"/>
      <c r="B17" s="41"/>
      <c r="C17" s="41"/>
      <c r="D17" s="41"/>
      <c r="E17" s="41"/>
      <c r="F17" s="41"/>
      <c r="G17" s="41"/>
      <c r="H17" s="41"/>
      <c r="I17" s="41"/>
      <c r="J17" s="41"/>
      <c r="K17" s="41"/>
    </row>
    <row r="18" spans="1:11">
      <c r="A18" s="41"/>
      <c r="B18" s="41"/>
      <c r="C18" s="41"/>
      <c r="D18" s="41"/>
      <c r="E18" s="41"/>
      <c r="F18" s="41"/>
      <c r="G18" s="41"/>
      <c r="H18" s="41"/>
      <c r="I18" s="41"/>
      <c r="J18" s="41"/>
      <c r="K18" s="41"/>
    </row>
    <row r="19" spans="1:11">
      <c r="A19" s="41"/>
      <c r="B19" s="41"/>
      <c r="C19" s="41"/>
      <c r="D19" s="41"/>
      <c r="E19" s="41"/>
      <c r="F19" s="41"/>
      <c r="G19" s="41"/>
      <c r="H19" s="41"/>
      <c r="I19" s="41"/>
      <c r="J19" s="41"/>
      <c r="K19" s="41"/>
    </row>
    <row r="20" spans="1:11">
      <c r="A20" s="41"/>
      <c r="B20" s="41"/>
      <c r="C20" s="41"/>
      <c r="D20" s="41"/>
      <c r="E20" s="41"/>
      <c r="F20" s="41"/>
      <c r="G20" s="41"/>
      <c r="H20" s="41"/>
      <c r="I20" s="41"/>
      <c r="J20" s="41"/>
      <c r="K20" s="41"/>
    </row>
    <row r="21" spans="1:11">
      <c r="A21" s="41"/>
      <c r="B21" s="41"/>
      <c r="C21" s="41"/>
      <c r="D21" s="41"/>
      <c r="E21" s="41"/>
      <c r="F21" s="41"/>
      <c r="G21" s="41"/>
      <c r="H21" s="41"/>
      <c r="I21" s="41"/>
      <c r="J21" s="41"/>
      <c r="K21" s="41"/>
    </row>
    <row r="22" spans="1:11">
      <c r="A22" s="41"/>
      <c r="B22" s="41"/>
      <c r="C22" s="41"/>
      <c r="D22" s="41"/>
      <c r="E22" s="41"/>
      <c r="F22" s="41"/>
      <c r="G22" s="41"/>
      <c r="H22" s="41"/>
      <c r="I22" s="41"/>
      <c r="J22" s="41"/>
      <c r="K22" s="41"/>
    </row>
    <row r="23" spans="1:11">
      <c r="A23" s="41"/>
      <c r="B23" s="41"/>
      <c r="C23" s="40" t="s">
        <v>204</v>
      </c>
      <c r="D23" s="40" t="s">
        <v>205</v>
      </c>
      <c r="E23" s="40" t="s">
        <v>206</v>
      </c>
      <c r="F23" s="40" t="s">
        <v>207</v>
      </c>
      <c r="G23" s="40" t="s">
        <v>208</v>
      </c>
      <c r="H23" s="40" t="s">
        <v>209</v>
      </c>
      <c r="I23" s="40" t="s">
        <v>210</v>
      </c>
      <c r="J23" s="40" t="s">
        <v>211</v>
      </c>
      <c r="K23" s="41"/>
    </row>
    <row r="24" spans="1:11">
      <c r="A24" s="41"/>
      <c r="B24" s="41">
        <v>1998</v>
      </c>
      <c r="C24" s="41">
        <v>66.478578976663144</v>
      </c>
      <c r="D24" s="41">
        <v>51.164912509368179</v>
      </c>
      <c r="E24" s="41">
        <v>81.133504193849021</v>
      </c>
      <c r="F24" s="41">
        <v>118.76044568245125</v>
      </c>
      <c r="G24" s="41">
        <v>111.90672153635117</v>
      </c>
      <c r="H24" s="41">
        <v>90.741512518834355</v>
      </c>
      <c r="I24" s="41">
        <v>89.399067044726976</v>
      </c>
      <c r="J24" s="41">
        <v>67.714928110762671</v>
      </c>
      <c r="K24" s="41"/>
    </row>
    <row r="25" spans="1:11">
      <c r="A25" s="41"/>
      <c r="B25" s="41">
        <v>2024</v>
      </c>
      <c r="C25" s="41">
        <v>100</v>
      </c>
      <c r="D25" s="41">
        <v>100</v>
      </c>
      <c r="E25" s="41">
        <v>100</v>
      </c>
      <c r="F25" s="41">
        <v>100</v>
      </c>
      <c r="G25" s="41">
        <v>100</v>
      </c>
      <c r="H25" s="41">
        <v>100</v>
      </c>
      <c r="I25" s="41">
        <v>100</v>
      </c>
      <c r="J25" s="41">
        <v>100</v>
      </c>
      <c r="K25" s="41"/>
    </row>
    <row r="26" spans="1:11">
      <c r="A26" s="41"/>
      <c r="B26" s="41">
        <v>2050</v>
      </c>
      <c r="C26" s="41">
        <v>135.14080360095832</v>
      </c>
      <c r="D26" s="41">
        <v>114.98256704356611</v>
      </c>
      <c r="E26" s="41">
        <v>104.19384902143523</v>
      </c>
      <c r="F26" s="41">
        <v>79.401114206128128</v>
      </c>
      <c r="G26" s="41">
        <v>75.871056241426615</v>
      </c>
      <c r="H26" s="41">
        <v>93.469688712211081</v>
      </c>
      <c r="I26" s="41">
        <v>81.505533705295903</v>
      </c>
      <c r="J26" s="41">
        <v>147.08892964913318</v>
      </c>
      <c r="K26" s="41"/>
    </row>
    <row r="27" spans="1:11">
      <c r="A27" s="41"/>
      <c r="B27" s="41"/>
      <c r="C27" s="41"/>
      <c r="D27" s="41"/>
      <c r="E27" s="41"/>
      <c r="F27" s="41"/>
      <c r="G27" s="41"/>
      <c r="H27" s="41"/>
      <c r="I27" s="41"/>
      <c r="J27" s="41"/>
      <c r="K27" s="41"/>
    </row>
    <row r="28" spans="1:11">
      <c r="A28" s="41"/>
      <c r="B28" s="41"/>
      <c r="C28" s="41"/>
      <c r="D28" s="41"/>
      <c r="E28" s="41"/>
      <c r="F28" s="41"/>
      <c r="G28" s="41"/>
      <c r="H28" s="41"/>
      <c r="I28" s="41"/>
      <c r="J28" s="41"/>
      <c r="K28" s="41"/>
    </row>
    <row r="29" spans="1:11">
      <c r="A29" s="41"/>
      <c r="B29" s="41"/>
      <c r="C29" s="41"/>
      <c r="D29" s="41"/>
      <c r="E29" s="41"/>
      <c r="F29" s="41"/>
      <c r="G29" s="41"/>
      <c r="H29" s="41"/>
      <c r="I29" s="41"/>
      <c r="J29" s="41"/>
      <c r="K29" s="41"/>
    </row>
    <row r="30" spans="1:11">
      <c r="A30" s="41"/>
      <c r="B30" s="41"/>
      <c r="C30" s="41"/>
      <c r="D30" s="41"/>
      <c r="E30" s="41"/>
      <c r="F30" s="41"/>
      <c r="G30" s="41"/>
      <c r="H30" s="41"/>
      <c r="I30" s="41"/>
      <c r="J30" s="41"/>
      <c r="K30" s="41"/>
    </row>
    <row r="31" spans="1:11">
      <c r="A31" s="41"/>
      <c r="B31" s="41"/>
      <c r="C31" s="41"/>
      <c r="D31" s="41"/>
      <c r="E31" s="41"/>
      <c r="F31" s="41"/>
      <c r="G31" s="41"/>
      <c r="H31" s="41"/>
      <c r="I31" s="41"/>
      <c r="J31" s="41"/>
      <c r="K31" s="41"/>
    </row>
    <row r="32" spans="1:11">
      <c r="A32" s="41"/>
      <c r="B32" s="41"/>
      <c r="C32" s="41"/>
      <c r="D32" s="41"/>
      <c r="E32" s="41"/>
      <c r="F32" s="41"/>
      <c r="G32" s="41"/>
      <c r="H32" s="41"/>
      <c r="I32" s="41"/>
      <c r="J32" s="41"/>
      <c r="K32" s="41"/>
    </row>
    <row r="33" spans="1:11">
      <c r="A33" s="41"/>
      <c r="B33" s="41"/>
      <c r="C33" s="41"/>
      <c r="D33" s="41"/>
      <c r="E33" s="41"/>
      <c r="F33" s="41"/>
      <c r="G33" s="41"/>
      <c r="H33" s="41"/>
      <c r="I33" s="41"/>
      <c r="J33" s="41"/>
      <c r="K33" s="41"/>
    </row>
    <row r="34" spans="1:11">
      <c r="A34" s="41"/>
      <c r="B34" s="41"/>
      <c r="C34" s="41"/>
      <c r="D34" s="41"/>
      <c r="E34" s="41"/>
      <c r="F34" s="41"/>
      <c r="G34" s="41"/>
      <c r="H34" s="41"/>
      <c r="I34" s="41"/>
      <c r="J34" s="41"/>
      <c r="K34" s="41"/>
    </row>
    <row r="35" spans="1:11">
      <c r="A35" s="41"/>
      <c r="B35" s="41"/>
      <c r="C35" s="41"/>
      <c r="D35" s="41"/>
      <c r="E35" s="41"/>
      <c r="F35" s="41"/>
      <c r="G35" s="41"/>
      <c r="H35" s="41"/>
      <c r="I35" s="41"/>
      <c r="J35" s="41"/>
      <c r="K35" s="41"/>
    </row>
    <row r="36" spans="1:11">
      <c r="A36" s="41"/>
      <c r="B36" s="41"/>
      <c r="C36" s="41"/>
      <c r="D36" s="41"/>
      <c r="E36" s="41"/>
      <c r="F36" s="41"/>
      <c r="G36" s="41"/>
      <c r="H36" s="41"/>
      <c r="I36" s="41"/>
      <c r="J36" s="41"/>
      <c r="K36" s="41"/>
    </row>
    <row r="37" spans="1:11">
      <c r="A37" s="41"/>
      <c r="B37" s="41"/>
      <c r="C37" s="41"/>
      <c r="D37" s="41"/>
      <c r="E37" s="41"/>
      <c r="F37" s="41"/>
      <c r="G37" s="41"/>
      <c r="H37" s="41"/>
      <c r="I37" s="41"/>
      <c r="J37" s="41"/>
      <c r="K37" s="41"/>
    </row>
    <row r="38" spans="1:11">
      <c r="A38" s="41"/>
      <c r="B38" s="41"/>
      <c r="C38" s="41"/>
      <c r="D38" s="41"/>
      <c r="E38" s="41"/>
      <c r="F38" s="41"/>
      <c r="G38" s="41"/>
      <c r="H38" s="41"/>
      <c r="I38" s="41"/>
      <c r="J38" s="41"/>
      <c r="K38" s="41"/>
    </row>
    <row r="39" spans="1:11">
      <c r="A39" s="41"/>
      <c r="B39" s="41"/>
      <c r="C39" s="41"/>
      <c r="D39" s="41"/>
      <c r="E39" s="41"/>
      <c r="F39" s="41"/>
      <c r="G39" s="41"/>
      <c r="H39" s="41"/>
      <c r="I39" s="41"/>
      <c r="J39" s="41"/>
      <c r="K39" s="41"/>
    </row>
    <row r="40" spans="1:11">
      <c r="A40" s="41"/>
      <c r="B40" s="41"/>
      <c r="C40" s="41"/>
      <c r="D40" s="41"/>
      <c r="E40" s="41"/>
      <c r="F40" s="41"/>
      <c r="G40" s="41"/>
      <c r="H40" s="41"/>
      <c r="I40" s="41"/>
      <c r="J40" s="41"/>
      <c r="K40" s="41"/>
    </row>
    <row r="41" spans="1:11">
      <c r="A41" s="41"/>
      <c r="B41" s="41"/>
      <c r="C41" s="41"/>
      <c r="D41" s="41"/>
      <c r="E41" s="41"/>
      <c r="F41" s="41"/>
      <c r="G41" s="41"/>
      <c r="H41" s="41"/>
      <c r="I41" s="41"/>
      <c r="J41" s="41"/>
      <c r="K41" s="41"/>
    </row>
    <row r="42" spans="1:11">
      <c r="A42" s="41"/>
      <c r="B42" s="41"/>
      <c r="C42" s="41"/>
      <c r="D42" s="41"/>
      <c r="E42" s="41"/>
      <c r="F42" s="41"/>
      <c r="G42" s="41"/>
      <c r="H42" s="41"/>
      <c r="I42" s="41"/>
      <c r="J42" s="41"/>
      <c r="K42" s="41"/>
    </row>
    <row r="43" spans="1:11">
      <c r="A43" s="41"/>
      <c r="B43" s="41"/>
      <c r="C43" s="41"/>
      <c r="D43" s="41"/>
      <c r="E43" s="41"/>
      <c r="F43" s="41"/>
      <c r="G43" s="41"/>
      <c r="H43" s="41"/>
      <c r="I43" s="41"/>
      <c r="J43" s="41"/>
      <c r="K43" s="41"/>
    </row>
    <row r="44" spans="1:11">
      <c r="A44" s="41"/>
      <c r="B44" s="41"/>
      <c r="C44" s="41"/>
      <c r="D44" s="41"/>
      <c r="E44" s="41"/>
      <c r="F44" s="41"/>
      <c r="G44" s="41"/>
      <c r="H44" s="41"/>
      <c r="I44" s="41"/>
      <c r="J44" s="41"/>
      <c r="K44" s="41"/>
    </row>
    <row r="45" spans="1:11">
      <c r="A45" s="41"/>
      <c r="B45" s="41"/>
      <c r="C45" s="41"/>
      <c r="D45" s="41"/>
      <c r="E45" s="41"/>
      <c r="F45" s="41"/>
      <c r="G45" s="41"/>
      <c r="H45" s="41"/>
      <c r="I45" s="41"/>
      <c r="J45" s="41"/>
      <c r="K45" s="41"/>
    </row>
    <row r="46" spans="1:11">
      <c r="A46" s="41"/>
      <c r="B46" s="41"/>
      <c r="C46" s="41"/>
      <c r="D46" s="41"/>
      <c r="E46" s="41"/>
      <c r="F46" s="41"/>
      <c r="G46" s="41"/>
      <c r="H46" s="41"/>
      <c r="I46" s="41"/>
      <c r="J46" s="41"/>
      <c r="K46" s="41"/>
    </row>
    <row r="47" spans="1:11">
      <c r="A47" s="41"/>
      <c r="B47" s="41"/>
      <c r="C47" s="41"/>
      <c r="D47" s="41"/>
      <c r="E47" s="41"/>
      <c r="F47" s="41"/>
      <c r="G47" s="41"/>
      <c r="H47" s="41"/>
      <c r="I47" s="41"/>
      <c r="J47" s="41"/>
      <c r="K47" s="41"/>
    </row>
    <row r="48" spans="1:11">
      <c r="A48" s="41"/>
      <c r="B48" s="41"/>
      <c r="C48" s="41"/>
      <c r="D48" s="41"/>
      <c r="E48" s="41"/>
      <c r="F48" s="41"/>
      <c r="G48" s="41"/>
      <c r="H48" s="41"/>
      <c r="I48" s="41"/>
      <c r="J48" s="41"/>
      <c r="K48" s="41"/>
    </row>
    <row r="49" spans="1:11">
      <c r="A49" s="41"/>
      <c r="B49" s="41"/>
      <c r="C49" s="41"/>
      <c r="D49" s="41"/>
      <c r="E49" s="41"/>
      <c r="F49" s="41"/>
      <c r="G49" s="41"/>
      <c r="H49" s="41"/>
      <c r="I49" s="41"/>
      <c r="J49" s="41"/>
      <c r="K49" s="41"/>
    </row>
    <row r="50" spans="1:11">
      <c r="A50" s="41"/>
      <c r="B50" s="41"/>
      <c r="C50" s="41"/>
      <c r="D50" s="41"/>
      <c r="E50" s="41"/>
      <c r="F50" s="41"/>
      <c r="G50" s="41"/>
      <c r="H50" s="41"/>
      <c r="I50" s="41"/>
      <c r="J50" s="41"/>
      <c r="K50" s="41"/>
    </row>
    <row r="51" spans="1:11">
      <c r="A51" s="41"/>
      <c r="B51" s="41"/>
      <c r="C51" s="41"/>
      <c r="D51" s="41"/>
      <c r="E51" s="41"/>
      <c r="F51" s="41"/>
      <c r="G51" s="41"/>
      <c r="H51" s="41"/>
      <c r="I51" s="41"/>
      <c r="J51" s="41"/>
      <c r="K51" s="41"/>
    </row>
    <row r="52" spans="1:11">
      <c r="A52" s="41"/>
      <c r="B52" s="41"/>
      <c r="C52" s="41"/>
      <c r="D52" s="41"/>
      <c r="E52" s="41"/>
      <c r="F52" s="41"/>
      <c r="G52" s="41"/>
      <c r="H52" s="41"/>
      <c r="I52" s="41"/>
      <c r="J52" s="41"/>
      <c r="K52" s="41"/>
    </row>
    <row r="53" spans="1:11">
      <c r="A53" s="41"/>
      <c r="B53" s="41"/>
      <c r="C53" s="41"/>
      <c r="D53" s="41"/>
      <c r="E53" s="41"/>
      <c r="F53" s="41"/>
      <c r="G53" s="41"/>
      <c r="H53" s="41"/>
      <c r="I53" s="41"/>
      <c r="J53" s="41"/>
      <c r="K53" s="41"/>
    </row>
    <row r="54" spans="1:11">
      <c r="A54" s="41"/>
      <c r="B54" s="41"/>
      <c r="C54" s="41"/>
      <c r="D54" s="41"/>
      <c r="E54" s="41"/>
      <c r="F54" s="41"/>
      <c r="G54" s="41"/>
      <c r="H54" s="41"/>
      <c r="I54" s="41"/>
      <c r="J54" s="41"/>
      <c r="K54" s="41"/>
    </row>
    <row r="55" spans="1:11">
      <c r="A55" s="41"/>
      <c r="B55" s="41"/>
      <c r="C55" s="41"/>
      <c r="D55" s="41"/>
      <c r="E55" s="41"/>
      <c r="F55" s="41"/>
      <c r="G55" s="41"/>
      <c r="H55" s="41"/>
      <c r="I55" s="41"/>
      <c r="J55" s="41"/>
      <c r="K55" s="41"/>
    </row>
    <row r="56" spans="1:11">
      <c r="A56" s="41"/>
      <c r="B56" s="41"/>
      <c r="C56" s="41"/>
      <c r="D56" s="41"/>
      <c r="E56" s="41"/>
      <c r="F56" s="41"/>
      <c r="G56" s="41"/>
      <c r="H56" s="41"/>
      <c r="I56" s="41"/>
      <c r="J56" s="41"/>
      <c r="K56" s="41"/>
    </row>
    <row r="57" spans="1:11">
      <c r="A57" s="41"/>
      <c r="B57" s="41"/>
      <c r="C57" s="41"/>
      <c r="D57" s="41"/>
      <c r="E57" s="41"/>
      <c r="F57" s="41"/>
      <c r="G57" s="41"/>
      <c r="H57" s="41"/>
      <c r="I57" s="41"/>
      <c r="J57" s="41"/>
      <c r="K57" s="41"/>
    </row>
    <row r="58" spans="1:11">
      <c r="A58" s="41"/>
      <c r="B58" s="41"/>
      <c r="C58" s="41"/>
      <c r="D58" s="41"/>
      <c r="E58" s="41"/>
      <c r="F58" s="41"/>
      <c r="G58" s="41"/>
      <c r="H58" s="41"/>
      <c r="I58" s="41"/>
      <c r="J58" s="41"/>
      <c r="K58" s="41"/>
    </row>
    <row r="59" spans="1:11">
      <c r="A59" s="41"/>
      <c r="B59" s="41"/>
      <c r="C59" s="41"/>
      <c r="D59" s="41"/>
      <c r="E59" s="41"/>
      <c r="F59" s="41"/>
      <c r="G59" s="41"/>
      <c r="H59" s="41"/>
      <c r="I59" s="41"/>
      <c r="J59" s="41"/>
      <c r="K59" s="41"/>
    </row>
    <row r="60" spans="1:11">
      <c r="A60" s="41"/>
      <c r="B60" s="41"/>
      <c r="C60" s="41"/>
      <c r="D60" s="41"/>
      <c r="E60" s="41"/>
      <c r="F60" s="41"/>
      <c r="G60" s="41"/>
      <c r="H60" s="41"/>
      <c r="I60" s="41"/>
      <c r="J60" s="41"/>
      <c r="K60" s="41"/>
    </row>
    <row r="61" spans="1:11">
      <c r="A61" s="41"/>
      <c r="B61" s="41"/>
      <c r="C61" s="41"/>
      <c r="D61" s="41"/>
      <c r="E61" s="41"/>
      <c r="F61" s="41"/>
      <c r="G61" s="41"/>
      <c r="H61" s="41"/>
      <c r="I61" s="41"/>
      <c r="J61" s="41"/>
      <c r="K61" s="41"/>
    </row>
    <row r="62" spans="1:11">
      <c r="A62" s="41"/>
      <c r="B62" s="41"/>
      <c r="C62" s="41"/>
      <c r="D62" s="41"/>
      <c r="E62" s="41"/>
      <c r="F62" s="41"/>
      <c r="G62" s="41"/>
      <c r="H62" s="41"/>
      <c r="I62" s="41"/>
      <c r="J62" s="41"/>
      <c r="K62" s="41"/>
    </row>
    <row r="63" spans="1:11">
      <c r="A63" s="41"/>
      <c r="B63" s="41"/>
      <c r="C63" s="41"/>
      <c r="D63" s="41"/>
      <c r="E63" s="41"/>
      <c r="F63" s="41"/>
      <c r="G63" s="41"/>
      <c r="H63" s="41"/>
      <c r="I63" s="41"/>
      <c r="J63" s="41"/>
      <c r="K63" s="41"/>
    </row>
    <row r="64" spans="1:11">
      <c r="A64" s="41"/>
      <c r="B64" s="41"/>
      <c r="C64" s="41"/>
      <c r="D64" s="41"/>
      <c r="E64" s="41"/>
      <c r="F64" s="41"/>
      <c r="G64" s="41"/>
      <c r="H64" s="41"/>
      <c r="I64" s="41"/>
      <c r="J64" s="41"/>
      <c r="K64" s="41"/>
    </row>
    <row r="65" spans="1:11">
      <c r="A65" s="41"/>
      <c r="B65" s="41"/>
      <c r="C65" s="41"/>
      <c r="D65" s="41"/>
      <c r="E65" s="41"/>
      <c r="F65" s="41"/>
      <c r="G65" s="41"/>
      <c r="H65" s="41"/>
      <c r="I65" s="41"/>
      <c r="J65" s="41"/>
      <c r="K65" s="41"/>
    </row>
    <row r="66" spans="1:11">
      <c r="A66" s="41"/>
      <c r="B66" s="41"/>
      <c r="C66" s="41"/>
      <c r="D66" s="41"/>
      <c r="E66" s="41"/>
      <c r="F66" s="41"/>
      <c r="G66" s="41"/>
      <c r="H66" s="41"/>
      <c r="I66" s="41"/>
      <c r="J66" s="41"/>
      <c r="K66" s="41"/>
    </row>
    <row r="67" spans="1:11">
      <c r="A67" s="41"/>
      <c r="B67" s="41"/>
      <c r="C67" s="41"/>
      <c r="D67" s="41"/>
      <c r="E67" s="41"/>
      <c r="F67" s="41"/>
      <c r="G67" s="41"/>
      <c r="H67" s="41"/>
      <c r="I67" s="41"/>
      <c r="J67" s="41"/>
      <c r="K67" s="41"/>
    </row>
    <row r="68" spans="1:11">
      <c r="A68" s="41"/>
      <c r="B68" s="41"/>
      <c r="C68" s="41"/>
      <c r="D68" s="41"/>
      <c r="E68" s="41"/>
      <c r="F68" s="41"/>
      <c r="G68" s="41"/>
      <c r="H68" s="41"/>
      <c r="I68" s="41"/>
      <c r="J68" s="41"/>
      <c r="K68" s="41"/>
    </row>
    <row r="69" spans="1:11">
      <c r="A69" s="41"/>
      <c r="B69" s="41"/>
      <c r="C69" s="41"/>
      <c r="D69" s="41"/>
      <c r="E69" s="41"/>
      <c r="F69" s="41"/>
      <c r="G69" s="41"/>
      <c r="H69" s="41"/>
      <c r="I69" s="41"/>
      <c r="J69" s="41"/>
      <c r="K69" s="41"/>
    </row>
    <row r="70" spans="1:11">
      <c r="A70" s="41"/>
      <c r="B70" s="41"/>
      <c r="C70" s="41"/>
      <c r="D70" s="41"/>
      <c r="E70" s="41"/>
      <c r="F70" s="41"/>
      <c r="G70" s="41"/>
      <c r="H70" s="41"/>
      <c r="I70" s="41"/>
      <c r="J70" s="41"/>
      <c r="K70" s="41"/>
    </row>
    <row r="71" spans="1:11">
      <c r="A71" s="41"/>
      <c r="B71" s="41"/>
      <c r="C71" s="41"/>
      <c r="D71" s="41"/>
      <c r="E71" s="41"/>
      <c r="F71" s="41"/>
      <c r="G71" s="41"/>
      <c r="H71" s="41"/>
      <c r="I71" s="41"/>
      <c r="J71" s="41"/>
      <c r="K71" s="41"/>
    </row>
    <row r="72" spans="1:11">
      <c r="A72" s="41"/>
      <c r="B72" s="41"/>
      <c r="C72" s="41"/>
      <c r="D72" s="41"/>
      <c r="E72" s="41"/>
      <c r="F72" s="41"/>
      <c r="G72" s="41"/>
      <c r="H72" s="41"/>
      <c r="I72" s="41"/>
      <c r="J72" s="41"/>
      <c r="K72" s="41"/>
    </row>
    <row r="73" spans="1:11">
      <c r="A73" s="41"/>
      <c r="B73" s="41"/>
      <c r="C73" s="41"/>
      <c r="D73" s="41"/>
      <c r="E73" s="41"/>
      <c r="F73" s="41"/>
      <c r="G73" s="41"/>
      <c r="H73" s="41"/>
      <c r="I73" s="41"/>
      <c r="J73" s="41"/>
      <c r="K73" s="41"/>
    </row>
    <row r="74" spans="1:11">
      <c r="A74" s="41"/>
      <c r="B74" s="41"/>
      <c r="C74" s="41"/>
      <c r="D74" s="41"/>
      <c r="E74" s="41"/>
      <c r="F74" s="41"/>
      <c r="G74" s="41"/>
      <c r="H74" s="41"/>
      <c r="I74" s="41"/>
      <c r="J74" s="41"/>
      <c r="K74" s="41"/>
    </row>
    <row r="75" spans="1:11">
      <c r="A75" s="41"/>
      <c r="B75" s="41"/>
      <c r="C75" s="41"/>
      <c r="D75" s="41"/>
      <c r="E75" s="41"/>
      <c r="F75" s="41"/>
      <c r="G75" s="41"/>
      <c r="H75" s="41"/>
      <c r="I75" s="41"/>
      <c r="J75" s="41"/>
      <c r="K75" s="41"/>
    </row>
    <row r="76" spans="1:11">
      <c r="A76" s="41"/>
      <c r="B76" s="41"/>
      <c r="C76" s="41"/>
      <c r="D76" s="41"/>
      <c r="E76" s="41"/>
      <c r="F76" s="41"/>
      <c r="G76" s="41"/>
      <c r="H76" s="41"/>
      <c r="I76" s="41"/>
      <c r="J76" s="41"/>
      <c r="K76" s="4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FF4CD-4565-49E7-8180-F20D93CEA4CD}">
  <dimension ref="A1:IM107"/>
  <sheetViews>
    <sheetView workbookViewId="0">
      <selection activeCell="N17" sqref="N17"/>
    </sheetView>
  </sheetViews>
  <sheetFormatPr defaultColWidth="9" defaultRowHeight="15"/>
  <cols>
    <col min="1" max="1" width="9" style="9"/>
    <col min="2" max="2" width="9.25" style="9" bestFit="1" customWidth="1"/>
    <col min="3" max="16384" width="9" style="9"/>
  </cols>
  <sheetData>
    <row r="1" spans="1:247">
      <c r="B1" s="10" t="s">
        <v>103</v>
      </c>
      <c r="C1" s="10" t="s">
        <v>104</v>
      </c>
      <c r="D1" s="10" t="s">
        <v>105</v>
      </c>
      <c r="E1" s="10" t="s">
        <v>106</v>
      </c>
      <c r="F1" s="10" t="s">
        <v>107</v>
      </c>
      <c r="G1" s="10" t="s">
        <v>108</v>
      </c>
      <c r="H1" s="10" t="s">
        <v>109</v>
      </c>
      <c r="I1" s="10" t="s">
        <v>110</v>
      </c>
      <c r="J1" s="10" t="s">
        <v>111</v>
      </c>
      <c r="K1" s="10" t="s">
        <v>7</v>
      </c>
      <c r="L1" s="10" t="s">
        <v>8</v>
      </c>
      <c r="M1" s="10" t="s">
        <v>9</v>
      </c>
      <c r="N1" s="10" t="s">
        <v>10</v>
      </c>
      <c r="O1" s="10" t="s">
        <v>11</v>
      </c>
      <c r="P1" s="10" t="s">
        <v>12</v>
      </c>
      <c r="Q1" s="10" t="s">
        <v>13</v>
      </c>
      <c r="R1" s="10" t="s">
        <v>14</v>
      </c>
      <c r="S1" s="10" t="s">
        <v>15</v>
      </c>
      <c r="T1" s="10" t="s">
        <v>16</v>
      </c>
      <c r="U1" s="10" t="s">
        <v>17</v>
      </c>
      <c r="V1" s="10" t="s">
        <v>18</v>
      </c>
      <c r="W1" s="10" t="s">
        <v>19</v>
      </c>
      <c r="X1" s="10" t="s">
        <v>20</v>
      </c>
      <c r="Y1" s="10" t="s">
        <v>21</v>
      </c>
      <c r="Z1" s="10" t="s">
        <v>22</v>
      </c>
      <c r="AA1" s="10" t="s">
        <v>23</v>
      </c>
      <c r="AB1" s="10" t="s">
        <v>24</v>
      </c>
      <c r="AC1" s="10" t="s">
        <v>25</v>
      </c>
      <c r="AD1" s="10" t="s">
        <v>26</v>
      </c>
      <c r="AE1" s="10" t="s">
        <v>27</v>
      </c>
      <c r="AF1" s="10" t="s">
        <v>28</v>
      </c>
      <c r="AG1" s="10" t="s">
        <v>29</v>
      </c>
      <c r="AH1" s="10" t="s">
        <v>30</v>
      </c>
      <c r="AI1" s="10" t="s">
        <v>31</v>
      </c>
      <c r="AJ1" s="10" t="s">
        <v>32</v>
      </c>
      <c r="AK1" s="10" t="s">
        <v>33</v>
      </c>
      <c r="AL1" s="10" t="s">
        <v>34</v>
      </c>
      <c r="AM1" s="10" t="s">
        <v>35</v>
      </c>
      <c r="AN1" s="10" t="s">
        <v>36</v>
      </c>
      <c r="AO1" s="10" t="s">
        <v>37</v>
      </c>
      <c r="AP1" s="10" t="s">
        <v>38</v>
      </c>
      <c r="AQ1" s="10" t="s">
        <v>103</v>
      </c>
      <c r="AR1" s="10" t="s">
        <v>104</v>
      </c>
      <c r="AS1" s="10" t="s">
        <v>105</v>
      </c>
      <c r="AT1" s="10" t="s">
        <v>106</v>
      </c>
      <c r="AU1" s="10" t="s">
        <v>107</v>
      </c>
      <c r="AV1" s="10" t="s">
        <v>108</v>
      </c>
      <c r="AW1" s="10" t="s">
        <v>109</v>
      </c>
      <c r="AX1" s="10" t="s">
        <v>110</v>
      </c>
      <c r="AY1" s="10" t="s">
        <v>111</v>
      </c>
      <c r="AZ1" s="10" t="s">
        <v>7</v>
      </c>
      <c r="BA1" s="10" t="s">
        <v>8</v>
      </c>
      <c r="BB1" s="10" t="s">
        <v>9</v>
      </c>
      <c r="BC1" s="10" t="s">
        <v>10</v>
      </c>
      <c r="BD1" s="10" t="s">
        <v>11</v>
      </c>
      <c r="BE1" s="10" t="s">
        <v>12</v>
      </c>
      <c r="BF1" s="10" t="s">
        <v>13</v>
      </c>
      <c r="BG1" s="10" t="s">
        <v>14</v>
      </c>
      <c r="BH1" s="10" t="s">
        <v>15</v>
      </c>
      <c r="BI1" s="10" t="s">
        <v>16</v>
      </c>
      <c r="BJ1" s="10" t="s">
        <v>17</v>
      </c>
      <c r="BK1" s="10" t="s">
        <v>18</v>
      </c>
      <c r="BL1" s="10" t="s">
        <v>19</v>
      </c>
      <c r="BM1" s="10" t="s">
        <v>20</v>
      </c>
      <c r="BN1" s="10" t="s">
        <v>21</v>
      </c>
      <c r="BO1" s="10" t="s">
        <v>22</v>
      </c>
      <c r="BP1" s="10" t="s">
        <v>23</v>
      </c>
      <c r="BQ1" s="10" t="s">
        <v>24</v>
      </c>
      <c r="BR1" s="10" t="s">
        <v>25</v>
      </c>
      <c r="BS1" s="10" t="s">
        <v>26</v>
      </c>
      <c r="BT1" s="10" t="s">
        <v>27</v>
      </c>
      <c r="BU1" s="10" t="s">
        <v>28</v>
      </c>
      <c r="BV1" s="10" t="s">
        <v>29</v>
      </c>
      <c r="BW1" s="10" t="s">
        <v>30</v>
      </c>
      <c r="BX1" s="10" t="s">
        <v>31</v>
      </c>
      <c r="BY1" s="10" t="s">
        <v>32</v>
      </c>
      <c r="BZ1" s="10" t="s">
        <v>33</v>
      </c>
      <c r="CA1" s="10" t="s">
        <v>34</v>
      </c>
      <c r="CB1" s="10" t="s">
        <v>35</v>
      </c>
      <c r="CC1" s="10" t="s">
        <v>36</v>
      </c>
      <c r="CD1" s="10" t="s">
        <v>37</v>
      </c>
      <c r="CE1" s="10" t="s">
        <v>38</v>
      </c>
      <c r="CF1" s="10" t="s">
        <v>103</v>
      </c>
      <c r="CG1" s="10" t="s">
        <v>104</v>
      </c>
      <c r="CH1" s="10" t="s">
        <v>105</v>
      </c>
      <c r="CI1" s="10" t="s">
        <v>106</v>
      </c>
      <c r="CJ1" s="10" t="s">
        <v>107</v>
      </c>
      <c r="CK1" s="10" t="s">
        <v>108</v>
      </c>
      <c r="CL1" s="10" t="s">
        <v>109</v>
      </c>
      <c r="CM1" s="10" t="s">
        <v>110</v>
      </c>
      <c r="CN1" s="10" t="s">
        <v>111</v>
      </c>
      <c r="CO1" s="10" t="s">
        <v>7</v>
      </c>
      <c r="CP1" s="10" t="s">
        <v>8</v>
      </c>
      <c r="CQ1" s="10" t="s">
        <v>9</v>
      </c>
      <c r="CR1" s="10" t="s">
        <v>10</v>
      </c>
      <c r="CS1" s="10" t="s">
        <v>11</v>
      </c>
      <c r="CT1" s="10" t="s">
        <v>12</v>
      </c>
      <c r="CU1" s="10" t="s">
        <v>13</v>
      </c>
      <c r="CV1" s="10" t="s">
        <v>14</v>
      </c>
      <c r="CW1" s="10" t="s">
        <v>15</v>
      </c>
      <c r="CX1" s="10" t="s">
        <v>16</v>
      </c>
      <c r="CY1" s="10" t="s">
        <v>17</v>
      </c>
      <c r="CZ1" s="10" t="s">
        <v>18</v>
      </c>
      <c r="DA1" s="10" t="s">
        <v>19</v>
      </c>
      <c r="DB1" s="10" t="s">
        <v>20</v>
      </c>
      <c r="DC1" s="10" t="s">
        <v>21</v>
      </c>
      <c r="DD1" s="10" t="s">
        <v>22</v>
      </c>
      <c r="DE1" s="10" t="s">
        <v>23</v>
      </c>
      <c r="DF1" s="10" t="s">
        <v>24</v>
      </c>
      <c r="DG1" s="10" t="s">
        <v>25</v>
      </c>
      <c r="DH1" s="10" t="s">
        <v>26</v>
      </c>
      <c r="DI1" s="10" t="s">
        <v>27</v>
      </c>
      <c r="DJ1" s="10" t="s">
        <v>28</v>
      </c>
      <c r="DK1" s="10" t="s">
        <v>29</v>
      </c>
      <c r="DL1" s="10" t="s">
        <v>30</v>
      </c>
      <c r="DM1" s="10" t="s">
        <v>31</v>
      </c>
      <c r="DN1" s="10" t="s">
        <v>32</v>
      </c>
      <c r="DO1" s="10" t="s">
        <v>33</v>
      </c>
      <c r="DP1" s="10" t="s">
        <v>34</v>
      </c>
      <c r="DQ1" s="10" t="s">
        <v>35</v>
      </c>
      <c r="DR1" s="10" t="s">
        <v>36</v>
      </c>
      <c r="DS1" s="10" t="s">
        <v>37</v>
      </c>
      <c r="DT1" s="10" t="s">
        <v>38</v>
      </c>
      <c r="DU1" s="10" t="s">
        <v>103</v>
      </c>
      <c r="DV1" s="10" t="s">
        <v>104</v>
      </c>
      <c r="DW1" s="10" t="s">
        <v>105</v>
      </c>
      <c r="DX1" s="10" t="s">
        <v>106</v>
      </c>
      <c r="DY1" s="10" t="s">
        <v>107</v>
      </c>
      <c r="DZ1" s="10" t="s">
        <v>108</v>
      </c>
      <c r="EA1" s="10" t="s">
        <v>109</v>
      </c>
      <c r="EB1" s="10" t="s">
        <v>110</v>
      </c>
      <c r="EC1" s="10" t="s">
        <v>111</v>
      </c>
      <c r="ED1" s="10" t="s">
        <v>7</v>
      </c>
      <c r="EE1" s="10" t="s">
        <v>8</v>
      </c>
      <c r="EF1" s="10" t="s">
        <v>9</v>
      </c>
      <c r="EG1" s="10" t="s">
        <v>10</v>
      </c>
      <c r="EH1" s="10" t="s">
        <v>11</v>
      </c>
      <c r="EI1" s="10" t="s">
        <v>12</v>
      </c>
      <c r="EJ1" s="10" t="s">
        <v>13</v>
      </c>
      <c r="EK1" s="10" t="s">
        <v>14</v>
      </c>
      <c r="EL1" s="10" t="s">
        <v>15</v>
      </c>
      <c r="EM1" s="10" t="s">
        <v>16</v>
      </c>
      <c r="EN1" s="10" t="s">
        <v>17</v>
      </c>
      <c r="EO1" s="10" t="s">
        <v>18</v>
      </c>
      <c r="EP1" s="10" t="s">
        <v>19</v>
      </c>
      <c r="EQ1" s="10" t="s">
        <v>20</v>
      </c>
      <c r="ER1" s="10" t="s">
        <v>21</v>
      </c>
      <c r="ES1" s="10" t="s">
        <v>22</v>
      </c>
      <c r="ET1" s="10" t="s">
        <v>23</v>
      </c>
      <c r="EU1" s="10" t="s">
        <v>24</v>
      </c>
      <c r="EV1" s="10" t="s">
        <v>25</v>
      </c>
      <c r="EW1" s="10" t="s">
        <v>26</v>
      </c>
      <c r="EX1" s="10" t="s">
        <v>27</v>
      </c>
      <c r="EY1" s="10" t="s">
        <v>28</v>
      </c>
      <c r="EZ1" s="10" t="s">
        <v>29</v>
      </c>
      <c r="FA1" s="10" t="s">
        <v>30</v>
      </c>
      <c r="FB1" s="10" t="s">
        <v>31</v>
      </c>
      <c r="FC1" s="10" t="s">
        <v>32</v>
      </c>
      <c r="FD1" s="10" t="s">
        <v>33</v>
      </c>
      <c r="FE1" s="10" t="s">
        <v>34</v>
      </c>
      <c r="FF1" s="10" t="s">
        <v>35</v>
      </c>
      <c r="FG1" s="10" t="s">
        <v>36</v>
      </c>
      <c r="FH1" s="10" t="s">
        <v>37</v>
      </c>
      <c r="FI1" s="10" t="s">
        <v>38</v>
      </c>
      <c r="FJ1" s="10" t="s">
        <v>103</v>
      </c>
      <c r="FK1" s="10" t="s">
        <v>104</v>
      </c>
      <c r="FL1" s="10" t="s">
        <v>105</v>
      </c>
      <c r="FM1" s="10" t="s">
        <v>106</v>
      </c>
      <c r="FN1" s="10" t="s">
        <v>107</v>
      </c>
      <c r="FO1" s="10" t="s">
        <v>108</v>
      </c>
      <c r="FP1" s="10" t="s">
        <v>109</v>
      </c>
      <c r="FQ1" s="10" t="s">
        <v>110</v>
      </c>
      <c r="FR1" s="10" t="s">
        <v>111</v>
      </c>
      <c r="FS1" s="10" t="s">
        <v>7</v>
      </c>
      <c r="FT1" s="10" t="s">
        <v>8</v>
      </c>
      <c r="FU1" s="10" t="s">
        <v>9</v>
      </c>
      <c r="FV1" s="10" t="s">
        <v>10</v>
      </c>
      <c r="FW1" s="10" t="s">
        <v>11</v>
      </c>
      <c r="FX1" s="10" t="s">
        <v>12</v>
      </c>
      <c r="FY1" s="10" t="s">
        <v>13</v>
      </c>
      <c r="FZ1" s="10" t="s">
        <v>14</v>
      </c>
      <c r="GA1" s="10" t="s">
        <v>15</v>
      </c>
      <c r="GB1" s="10" t="s">
        <v>16</v>
      </c>
      <c r="GC1" s="10" t="s">
        <v>17</v>
      </c>
      <c r="GD1" s="10" t="s">
        <v>18</v>
      </c>
      <c r="GE1" s="10" t="s">
        <v>19</v>
      </c>
      <c r="GF1" s="10" t="s">
        <v>20</v>
      </c>
      <c r="GG1" s="10" t="s">
        <v>21</v>
      </c>
      <c r="GH1" s="10" t="s">
        <v>22</v>
      </c>
      <c r="GI1" s="10" t="s">
        <v>23</v>
      </c>
      <c r="GJ1" s="10" t="s">
        <v>24</v>
      </c>
      <c r="GK1" s="10" t="s">
        <v>25</v>
      </c>
      <c r="GL1" s="10" t="s">
        <v>26</v>
      </c>
      <c r="GM1" s="10" t="s">
        <v>27</v>
      </c>
      <c r="GN1" s="10" t="s">
        <v>28</v>
      </c>
      <c r="GO1" s="10" t="s">
        <v>29</v>
      </c>
      <c r="GP1" s="10" t="s">
        <v>30</v>
      </c>
      <c r="GQ1" s="10" t="s">
        <v>31</v>
      </c>
      <c r="GR1" s="10" t="s">
        <v>32</v>
      </c>
      <c r="GS1" s="10" t="s">
        <v>33</v>
      </c>
      <c r="GT1" s="10" t="s">
        <v>34</v>
      </c>
      <c r="GU1" s="10" t="s">
        <v>35</v>
      </c>
      <c r="GV1" s="10" t="s">
        <v>36</v>
      </c>
      <c r="GW1" s="10" t="s">
        <v>37</v>
      </c>
      <c r="GX1" s="10" t="s">
        <v>38</v>
      </c>
      <c r="GY1" s="10" t="s">
        <v>103</v>
      </c>
      <c r="GZ1" s="10" t="s">
        <v>104</v>
      </c>
      <c r="HA1" s="10" t="s">
        <v>105</v>
      </c>
      <c r="HB1" s="10" t="s">
        <v>106</v>
      </c>
      <c r="HC1" s="10" t="s">
        <v>107</v>
      </c>
      <c r="HD1" s="10" t="s">
        <v>108</v>
      </c>
      <c r="HE1" s="10" t="s">
        <v>109</v>
      </c>
      <c r="HF1" s="10" t="s">
        <v>110</v>
      </c>
      <c r="HG1" s="10" t="s">
        <v>111</v>
      </c>
      <c r="HH1" s="10" t="s">
        <v>7</v>
      </c>
      <c r="HI1" s="10" t="s">
        <v>8</v>
      </c>
      <c r="HJ1" s="10" t="s">
        <v>9</v>
      </c>
      <c r="HK1" s="10" t="s">
        <v>10</v>
      </c>
      <c r="HL1" s="10" t="s">
        <v>11</v>
      </c>
      <c r="HM1" s="10" t="s">
        <v>12</v>
      </c>
      <c r="HN1" s="10" t="s">
        <v>13</v>
      </c>
      <c r="HO1" s="10" t="s">
        <v>14</v>
      </c>
      <c r="HP1" s="10" t="s">
        <v>15</v>
      </c>
      <c r="HQ1" s="10" t="s">
        <v>16</v>
      </c>
      <c r="HR1" s="10" t="s">
        <v>17</v>
      </c>
      <c r="HS1" s="10" t="s">
        <v>18</v>
      </c>
      <c r="HT1" s="10" t="s">
        <v>19</v>
      </c>
      <c r="HU1" s="10" t="s">
        <v>20</v>
      </c>
      <c r="HV1" s="10" t="s">
        <v>21</v>
      </c>
      <c r="HW1" s="10" t="s">
        <v>22</v>
      </c>
      <c r="HX1" s="10" t="s">
        <v>23</v>
      </c>
      <c r="HY1" s="10" t="s">
        <v>24</v>
      </c>
      <c r="HZ1" s="10" t="s">
        <v>25</v>
      </c>
      <c r="IA1" s="10" t="s">
        <v>26</v>
      </c>
      <c r="IB1" s="10" t="s">
        <v>27</v>
      </c>
      <c r="IC1" s="10" t="s">
        <v>28</v>
      </c>
      <c r="ID1" s="10" t="s">
        <v>29</v>
      </c>
      <c r="IE1" s="10" t="s">
        <v>30</v>
      </c>
      <c r="IF1" s="10" t="s">
        <v>31</v>
      </c>
      <c r="IG1" s="10" t="s">
        <v>32</v>
      </c>
      <c r="IH1" s="10" t="s">
        <v>33</v>
      </c>
      <c r="II1" s="10" t="s">
        <v>34</v>
      </c>
      <c r="IJ1" s="10" t="s">
        <v>35</v>
      </c>
      <c r="IK1" s="10" t="s">
        <v>36</v>
      </c>
      <c r="IL1" s="10" t="s">
        <v>37</v>
      </c>
      <c r="IM1" s="10" t="s">
        <v>38</v>
      </c>
    </row>
    <row r="2" spans="1:247">
      <c r="A2" s="9" t="s">
        <v>176</v>
      </c>
      <c r="B2" s="12">
        <v>899.18063937721661</v>
      </c>
      <c r="C2" s="12">
        <v>854.25673281864715</v>
      </c>
      <c r="D2" s="12">
        <v>861.00414953881841</v>
      </c>
      <c r="E2" s="12">
        <v>807.94200148969071</v>
      </c>
      <c r="F2" s="12">
        <v>822.63418447016056</v>
      </c>
      <c r="G2" s="12">
        <v>783.44306329700134</v>
      </c>
      <c r="H2" s="12">
        <v>824.56150967999758</v>
      </c>
      <c r="I2" s="12">
        <v>853.73531916741831</v>
      </c>
      <c r="J2" s="12">
        <v>794.92667571610696</v>
      </c>
      <c r="K2" s="12">
        <v>772.57566099947758</v>
      </c>
      <c r="L2" s="12">
        <v>800.48436264683562</v>
      </c>
      <c r="M2" s="12">
        <v>751.07875053923385</v>
      </c>
      <c r="N2" s="12">
        <v>754.28423999837332</v>
      </c>
      <c r="O2" s="12">
        <v>726.82509200550089</v>
      </c>
      <c r="P2" s="12">
        <v>793.50584592697442</v>
      </c>
      <c r="Q2" s="12">
        <v>771.24769756277999</v>
      </c>
      <c r="R2" s="12">
        <v>741.42060954784142</v>
      </c>
      <c r="S2" s="12">
        <v>723.26796475079891</v>
      </c>
      <c r="T2" s="12">
        <v>742.67807028329469</v>
      </c>
      <c r="U2" s="12">
        <v>700.41338063953469</v>
      </c>
      <c r="V2" s="12">
        <v>647.28500690150179</v>
      </c>
      <c r="W2" s="12">
        <v>663.70593748298609</v>
      </c>
      <c r="X2" s="12">
        <v>649.22412097665278</v>
      </c>
      <c r="Y2" s="12">
        <v>635.06251400471228</v>
      </c>
      <c r="Z2" s="12">
        <v>620.56271550280428</v>
      </c>
      <c r="AA2" s="12">
        <v>629.88036949828586</v>
      </c>
      <c r="AB2" s="12">
        <v>621.19415014498009</v>
      </c>
      <c r="AC2" s="12">
        <v>617.81308277746484</v>
      </c>
      <c r="AD2" s="12">
        <v>607.64629532266486</v>
      </c>
      <c r="AE2" s="12">
        <v>598.57195257666683</v>
      </c>
      <c r="AF2" s="12">
        <v>582.69692169011637</v>
      </c>
      <c r="AG2" s="12">
        <v>557.07826261813011</v>
      </c>
      <c r="AH2" s="12">
        <v>596.5987726433458</v>
      </c>
      <c r="AI2" s="12">
        <v>549.36476785865102</v>
      </c>
      <c r="AJ2" s="12">
        <v>568.87290087739791</v>
      </c>
      <c r="AK2" s="12">
        <v>589.81236924164818</v>
      </c>
      <c r="AL2" s="12">
        <v>561.83406472938088</v>
      </c>
      <c r="AM2" s="12">
        <v>549.45831752052163</v>
      </c>
      <c r="AN2" s="12">
        <v>535.69669998230074</v>
      </c>
      <c r="AO2" s="12">
        <v>531.97549129071979</v>
      </c>
      <c r="AP2" s="12">
        <v>525.15342754673929</v>
      </c>
    </row>
    <row r="3" spans="1:247">
      <c r="A3" s="9" t="s">
        <v>177</v>
      </c>
      <c r="B3" s="12">
        <v>192.11508383257436</v>
      </c>
      <c r="C3" s="12">
        <v>204.57178904954316</v>
      </c>
      <c r="D3" s="12">
        <v>203.00043117462283</v>
      </c>
      <c r="E3" s="12">
        <v>195.43483201430826</v>
      </c>
      <c r="F3" s="12">
        <v>202.96045972633667</v>
      </c>
      <c r="G3" s="12">
        <v>183.97921106449218</v>
      </c>
      <c r="H3" s="12">
        <v>209.26990084574024</v>
      </c>
      <c r="I3" s="12">
        <v>207.52773671985008</v>
      </c>
      <c r="J3" s="12">
        <v>208.71593853095033</v>
      </c>
      <c r="K3" s="12">
        <v>208.52898608640226</v>
      </c>
      <c r="L3" s="12">
        <v>204.55612013331984</v>
      </c>
      <c r="M3" s="12">
        <v>187.94645221282025</v>
      </c>
      <c r="N3" s="12">
        <v>194.94105104162961</v>
      </c>
      <c r="O3" s="12">
        <v>188.46807788264903</v>
      </c>
      <c r="P3" s="12">
        <v>195.78515131828561</v>
      </c>
      <c r="Q3" s="12">
        <v>221.21763038816144</v>
      </c>
      <c r="R3" s="12">
        <v>212.67050375933417</v>
      </c>
      <c r="S3" s="12">
        <v>199.47075414370764</v>
      </c>
      <c r="T3" s="12">
        <v>206.5265292392271</v>
      </c>
      <c r="U3" s="12">
        <v>189.23098266621778</v>
      </c>
      <c r="V3" s="12">
        <v>183.17280740037472</v>
      </c>
      <c r="W3" s="12">
        <v>185.63647281889095</v>
      </c>
      <c r="X3" s="12">
        <v>177.39141023091108</v>
      </c>
      <c r="Y3" s="12">
        <v>180.24948969491939</v>
      </c>
      <c r="Z3" s="12">
        <v>176.59992889395596</v>
      </c>
      <c r="AA3" s="12">
        <v>166.73909708883181</v>
      </c>
      <c r="AB3" s="12">
        <v>186.57477603536847</v>
      </c>
      <c r="AC3" s="12">
        <v>177.57942760730319</v>
      </c>
      <c r="AD3" s="12">
        <v>176.32963975376714</v>
      </c>
      <c r="AE3" s="12">
        <v>174.23379093712222</v>
      </c>
      <c r="AF3" s="12">
        <v>176.79019317857558</v>
      </c>
      <c r="AG3" s="12">
        <v>170.32941883435845</v>
      </c>
      <c r="AH3" s="12">
        <v>167.54057395337213</v>
      </c>
      <c r="AI3" s="12">
        <v>170.86463019976154</v>
      </c>
      <c r="AJ3" s="12">
        <v>161.3964216110991</v>
      </c>
      <c r="AK3" s="12">
        <v>176.12793453963965</v>
      </c>
      <c r="AL3" s="12">
        <v>152.06591049151959</v>
      </c>
      <c r="AM3" s="12">
        <v>146.98089539535124</v>
      </c>
      <c r="AN3" s="12">
        <v>154.46298033814409</v>
      </c>
      <c r="AO3" s="12">
        <v>146.65026135555198</v>
      </c>
      <c r="AP3" s="12">
        <v>144.74099495968346</v>
      </c>
    </row>
    <row r="4" spans="1:247">
      <c r="A4" s="9" t="s">
        <v>178</v>
      </c>
      <c r="B4" s="12">
        <v>7.1541353988524836</v>
      </c>
      <c r="C4" s="12">
        <v>11.745799432151994</v>
      </c>
      <c r="D4" s="12">
        <v>13.581515579454036</v>
      </c>
      <c r="E4" s="12">
        <v>12.811771889751766</v>
      </c>
      <c r="F4" s="12">
        <v>10.980129898817784</v>
      </c>
      <c r="G4" s="12">
        <v>11.502767265670277</v>
      </c>
      <c r="H4" s="12">
        <v>14.142736255185996</v>
      </c>
      <c r="I4" s="12">
        <v>15.863176260767347</v>
      </c>
      <c r="J4" s="12">
        <v>12.042401062065377</v>
      </c>
      <c r="K4" s="12">
        <v>14.286671214373843</v>
      </c>
      <c r="L4" s="12">
        <v>18.242115432871621</v>
      </c>
      <c r="M4" s="12">
        <v>17.371175912459563</v>
      </c>
      <c r="N4" s="12">
        <v>15.111247072999683</v>
      </c>
      <c r="O4" s="12">
        <v>16.057340188128869</v>
      </c>
      <c r="P4" s="12">
        <v>21.393406403694069</v>
      </c>
      <c r="Q4" s="12">
        <v>26.02666920682902</v>
      </c>
      <c r="R4" s="12">
        <v>27.483761555560665</v>
      </c>
      <c r="S4" s="12">
        <v>29.532504988472535</v>
      </c>
      <c r="T4" s="12">
        <v>26.825199374314785</v>
      </c>
      <c r="U4" s="12">
        <v>34.494409434921451</v>
      </c>
      <c r="V4" s="12">
        <v>28.379438710234002</v>
      </c>
      <c r="W4" s="12">
        <v>34.890738266802472</v>
      </c>
      <c r="X4" s="12">
        <v>37.952205565537746</v>
      </c>
      <c r="Y4" s="12">
        <v>37.53484166709822</v>
      </c>
      <c r="Z4" s="12">
        <v>45.620028551206296</v>
      </c>
      <c r="AA4" s="12">
        <v>40.711657408446598</v>
      </c>
      <c r="AB4" s="12">
        <v>47.330706774889066</v>
      </c>
      <c r="AC4" s="12">
        <v>48.666368380992729</v>
      </c>
      <c r="AD4" s="12">
        <v>49.65016630960875</v>
      </c>
      <c r="AE4" s="12">
        <v>50.309640976047532</v>
      </c>
      <c r="AF4" s="12">
        <v>52.530022417398584</v>
      </c>
      <c r="AG4" s="12">
        <v>53.368673301090979</v>
      </c>
      <c r="AH4" s="12">
        <v>58.972106639868798</v>
      </c>
      <c r="AI4" s="12">
        <v>48.163829451666501</v>
      </c>
      <c r="AJ4" s="12">
        <v>55.16925383121707</v>
      </c>
      <c r="AK4" s="12">
        <v>64.638401444054338</v>
      </c>
      <c r="AL4" s="12">
        <v>61.728019227796523</v>
      </c>
      <c r="AM4" s="12">
        <v>67.946352403133545</v>
      </c>
      <c r="AN4" s="12">
        <v>62.64514482271084</v>
      </c>
      <c r="AO4" s="12">
        <v>55.905436684628967</v>
      </c>
      <c r="AP4" s="12">
        <v>60.690140010814169</v>
      </c>
    </row>
    <row r="5" spans="1:247">
      <c r="A5" s="9" t="s">
        <v>179</v>
      </c>
      <c r="B5" s="12">
        <v>452.17755357204953</v>
      </c>
      <c r="C5" s="12">
        <v>414.23868049062457</v>
      </c>
      <c r="D5" s="12">
        <v>420.42657707194593</v>
      </c>
      <c r="E5" s="12">
        <v>367.87457991571671</v>
      </c>
      <c r="F5" s="12">
        <v>393.95415811533002</v>
      </c>
      <c r="G5" s="12">
        <v>382.70858484375174</v>
      </c>
      <c r="H5" s="12">
        <v>389.82370095162673</v>
      </c>
      <c r="I5" s="12">
        <v>385.20293782271278</v>
      </c>
      <c r="J5" s="12">
        <v>370.9104601305425</v>
      </c>
      <c r="K5" s="12">
        <v>344.33305365200874</v>
      </c>
      <c r="L5" s="12">
        <v>364.83013149512504</v>
      </c>
      <c r="M5" s="12">
        <v>336.05051127072767</v>
      </c>
      <c r="N5" s="12">
        <v>338.641916064356</v>
      </c>
      <c r="O5" s="12">
        <v>341.49953483070095</v>
      </c>
      <c r="P5" s="12">
        <v>344.06550367231654</v>
      </c>
      <c r="Q5" s="12">
        <v>319.76126701751991</v>
      </c>
      <c r="R5" s="12">
        <v>308.17450420872387</v>
      </c>
      <c r="S5" s="12">
        <v>297.34116486049464</v>
      </c>
      <c r="T5" s="12">
        <v>311.71497988733699</v>
      </c>
      <c r="U5" s="12">
        <v>276.76530476776838</v>
      </c>
      <c r="V5" s="12">
        <v>258.77235221187681</v>
      </c>
      <c r="W5" s="12">
        <v>273.62747737305131</v>
      </c>
      <c r="X5" s="12">
        <v>260.43202747545178</v>
      </c>
      <c r="Y5" s="12">
        <v>256.58553554647517</v>
      </c>
      <c r="Z5" s="12">
        <v>222.09830220667109</v>
      </c>
      <c r="AA5" s="12">
        <v>237.2213779756226</v>
      </c>
      <c r="AB5" s="12">
        <v>220.80714961655178</v>
      </c>
      <c r="AC5" s="12">
        <v>220.68082846845621</v>
      </c>
      <c r="AD5" s="12">
        <v>220.73864496428277</v>
      </c>
      <c r="AE5" s="12">
        <v>213.6430301948013</v>
      </c>
      <c r="AF5" s="12">
        <v>201.01947626420812</v>
      </c>
      <c r="AG5" s="12">
        <v>184.79535418037293</v>
      </c>
      <c r="AH5" s="12">
        <v>193.64643250465062</v>
      </c>
      <c r="AI5" s="12">
        <v>177.12120252477874</v>
      </c>
      <c r="AJ5" s="12">
        <v>190.26506243342999</v>
      </c>
      <c r="AK5" s="12">
        <v>183.89310476601611</v>
      </c>
      <c r="AL5" s="12">
        <v>168.30446780026912</v>
      </c>
      <c r="AM5" s="12">
        <v>155.11696706855511</v>
      </c>
      <c r="AN5" s="12">
        <v>160.93552986590342</v>
      </c>
      <c r="AO5" s="12">
        <v>153.74133287720363</v>
      </c>
      <c r="AP5" s="12">
        <v>145.92241364130757</v>
      </c>
    </row>
    <row r="93" spans="2:2">
      <c r="B93" s="13"/>
    </row>
    <row r="94" spans="2:2">
      <c r="B94" s="13"/>
    </row>
    <row r="95" spans="2:2">
      <c r="B95" s="13"/>
    </row>
    <row r="96" spans="2:2">
      <c r="B96" s="13"/>
    </row>
    <row r="97" spans="2:2">
      <c r="B97" s="13"/>
    </row>
    <row r="98" spans="2:2">
      <c r="B98" s="13"/>
    </row>
    <row r="99" spans="2:2">
      <c r="B99" s="13"/>
    </row>
    <row r="100" spans="2:2">
      <c r="B100" s="13"/>
    </row>
    <row r="101" spans="2:2">
      <c r="B101" s="13"/>
    </row>
    <row r="102" spans="2:2">
      <c r="B102" s="13"/>
    </row>
    <row r="103" spans="2:2">
      <c r="B103" s="13"/>
    </row>
    <row r="104" spans="2:2">
      <c r="B104" s="13"/>
    </row>
    <row r="105" spans="2:2">
      <c r="B105" s="13"/>
    </row>
    <row r="106" spans="2:2">
      <c r="B106" s="13"/>
    </row>
    <row r="107" spans="2:2">
      <c r="B107" s="13"/>
    </row>
  </sheetData>
  <pageMargins left="0.75" right="0.75" top="0.75" bottom="0.5" header="0.5" footer="0.7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753F-71C6-435B-8568-DC14F68EF94E}">
  <dimension ref="B4:D30"/>
  <sheetViews>
    <sheetView workbookViewId="0">
      <selection activeCell="N24" sqref="N24"/>
    </sheetView>
  </sheetViews>
  <sheetFormatPr defaultRowHeight="14.25"/>
  <sheetData>
    <row r="4" spans="2:4">
      <c r="C4" t="s">
        <v>244</v>
      </c>
      <c r="D4" t="s">
        <v>245</v>
      </c>
    </row>
    <row r="5" spans="2:4">
      <c r="B5" s="21" t="s">
        <v>238</v>
      </c>
      <c r="C5" s="4">
        <v>0.20714932653755752</v>
      </c>
      <c r="D5" s="4">
        <v>0.22786848583255692</v>
      </c>
    </row>
    <row r="6" spans="2:4">
      <c r="B6" s="21" t="s">
        <v>239</v>
      </c>
      <c r="C6" s="4">
        <v>0.22776379489159748</v>
      </c>
      <c r="D6" s="4">
        <v>0.25161650743636688</v>
      </c>
    </row>
    <row r="7" spans="2:4">
      <c r="B7" s="21" t="s">
        <v>240</v>
      </c>
      <c r="C7" s="4">
        <v>0.2485336278538918</v>
      </c>
      <c r="D7" s="4">
        <v>0.28483845440266953</v>
      </c>
    </row>
    <row r="8" spans="2:4">
      <c r="B8" s="21" t="s">
        <v>241</v>
      </c>
      <c r="C8" s="4">
        <v>0.27357407745809276</v>
      </c>
      <c r="D8" s="4">
        <v>0.35438569876307541</v>
      </c>
    </row>
    <row r="9" spans="2:4">
      <c r="B9" s="21" t="s">
        <v>242</v>
      </c>
      <c r="C9" s="4">
        <v>0.28331683017939352</v>
      </c>
      <c r="D9" s="4">
        <v>0.36039284302908814</v>
      </c>
    </row>
    <row r="10" spans="2:4">
      <c r="B10" s="21" t="s">
        <v>243</v>
      </c>
      <c r="C10" s="4">
        <v>0.27944611931564095</v>
      </c>
      <c r="D10" s="4">
        <v>0.31204801615740441</v>
      </c>
    </row>
    <row r="11" spans="2:4">
      <c r="B11" s="21"/>
    </row>
    <row r="12" spans="2:4">
      <c r="B12" s="21"/>
    </row>
    <row r="13" spans="2:4">
      <c r="B13" s="21"/>
    </row>
    <row r="14" spans="2:4">
      <c r="B14" s="21"/>
    </row>
    <row r="15" spans="2:4">
      <c r="B15" s="21"/>
    </row>
    <row r="16" spans="2:4">
      <c r="B16" s="21"/>
    </row>
    <row r="17" spans="2:2">
      <c r="B17" s="21"/>
    </row>
    <row r="18" spans="2:2">
      <c r="B18" s="21"/>
    </row>
    <row r="19" spans="2:2">
      <c r="B19" s="21"/>
    </row>
    <row r="20" spans="2:2">
      <c r="B20" s="21"/>
    </row>
    <row r="21" spans="2:2">
      <c r="B21" s="21"/>
    </row>
    <row r="22" spans="2:2">
      <c r="B22" s="21"/>
    </row>
    <row r="23" spans="2:2">
      <c r="B23" s="21"/>
    </row>
    <row r="24" spans="2:2">
      <c r="B24" s="21"/>
    </row>
    <row r="25" spans="2:2">
      <c r="B25" s="21"/>
    </row>
    <row r="26" spans="2:2">
      <c r="B26" s="21"/>
    </row>
    <row r="27" spans="2:2">
      <c r="B27" s="21"/>
    </row>
    <row r="28" spans="2:2">
      <c r="B28" s="21"/>
    </row>
    <row r="29" spans="2:2">
      <c r="B29" s="21"/>
    </row>
    <row r="30" spans="2:2">
      <c r="B30" s="21"/>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3A81B-A631-46DE-992D-CCE452672CEE}">
  <dimension ref="B5:E11"/>
  <sheetViews>
    <sheetView zoomScaleNormal="100" workbookViewId="0">
      <selection activeCell="N14" sqref="N14"/>
    </sheetView>
  </sheetViews>
  <sheetFormatPr defaultRowHeight="14.25"/>
  <cols>
    <col min="2" max="2" width="8.125" customWidth="1"/>
  </cols>
  <sheetData>
    <row r="5" spans="2:5">
      <c r="C5">
        <v>2007</v>
      </c>
      <c r="D5">
        <v>2017</v>
      </c>
      <c r="E5">
        <v>2022</v>
      </c>
    </row>
    <row r="6" spans="2:5">
      <c r="B6" s="21" t="s">
        <v>238</v>
      </c>
      <c r="C6" s="4">
        <v>0.16371761530585857</v>
      </c>
      <c r="D6" s="4">
        <v>0.19325204223554118</v>
      </c>
      <c r="E6" s="4">
        <v>0.20416209850568681</v>
      </c>
    </row>
    <row r="7" spans="2:5">
      <c r="B7" s="21" t="s">
        <v>239</v>
      </c>
      <c r="C7" s="4">
        <v>0.18320992460670457</v>
      </c>
      <c r="D7" s="4">
        <v>0.17964013225125161</v>
      </c>
      <c r="E7" s="4">
        <v>0.23530395022206033</v>
      </c>
    </row>
    <row r="8" spans="2:5">
      <c r="B8" s="21" t="s">
        <v>240</v>
      </c>
      <c r="C8" s="4">
        <v>0.17635918409353069</v>
      </c>
      <c r="D8" s="4">
        <v>0.24174475154517114</v>
      </c>
      <c r="E8" s="4">
        <v>0.25002355944452959</v>
      </c>
    </row>
    <row r="9" spans="2:5">
      <c r="B9" s="21" t="s">
        <v>241</v>
      </c>
      <c r="C9" s="4">
        <v>0.21090113897152565</v>
      </c>
      <c r="D9" s="4">
        <v>0.24245734119961623</v>
      </c>
      <c r="E9" s="4">
        <v>0.28131939653387145</v>
      </c>
    </row>
    <row r="10" spans="2:5">
      <c r="B10" s="21" t="s">
        <v>242</v>
      </c>
      <c r="C10" s="4">
        <v>0.31193766157041453</v>
      </c>
      <c r="D10" s="4">
        <v>0.30317281841592336</v>
      </c>
      <c r="E10" s="4">
        <v>0.29286341579030839</v>
      </c>
    </row>
    <row r="11" spans="2:5">
      <c r="B11" s="21" t="s">
        <v>243</v>
      </c>
      <c r="C11" s="4">
        <v>0.43349844314140368</v>
      </c>
      <c r="D11" s="4">
        <v>0.39163891283069213</v>
      </c>
      <c r="E11" s="4">
        <v>0.29060028882495392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1F56-3567-49DB-B4F0-26C6B2CF1D24}">
  <dimension ref="B2:G99"/>
  <sheetViews>
    <sheetView zoomScaleNormal="100" workbookViewId="0">
      <selection activeCell="Q29" sqref="Q29"/>
    </sheetView>
  </sheetViews>
  <sheetFormatPr defaultRowHeight="14.25"/>
  <sheetData>
    <row r="2" spans="2:7">
      <c r="C2">
        <v>2007</v>
      </c>
      <c r="D2">
        <v>2009</v>
      </c>
      <c r="E2">
        <v>2012</v>
      </c>
      <c r="F2">
        <v>2017</v>
      </c>
      <c r="G2">
        <v>2022</v>
      </c>
    </row>
    <row r="3" spans="2:7">
      <c r="B3">
        <v>2002</v>
      </c>
      <c r="G3">
        <v>7.0537748255213533</v>
      </c>
    </row>
    <row r="4" spans="2:7">
      <c r="B4">
        <v>2001</v>
      </c>
      <c r="G4">
        <v>5.7039671552997717</v>
      </c>
    </row>
    <row r="5" spans="2:7">
      <c r="B5">
        <v>2000</v>
      </c>
      <c r="G5">
        <v>7.6615664164923913</v>
      </c>
    </row>
    <row r="6" spans="2:7">
      <c r="B6">
        <v>1999</v>
      </c>
      <c r="G6">
        <v>6.8201738297290664</v>
      </c>
    </row>
    <row r="7" spans="2:7">
      <c r="B7">
        <v>1998</v>
      </c>
      <c r="G7">
        <v>7.2985986643992522</v>
      </c>
    </row>
    <row r="8" spans="2:7">
      <c r="B8">
        <v>1997</v>
      </c>
      <c r="F8">
        <v>7.6673577343175268</v>
      </c>
      <c r="G8">
        <v>6.9604535838925576</v>
      </c>
    </row>
    <row r="9" spans="2:7">
      <c r="B9">
        <v>1996</v>
      </c>
      <c r="F9">
        <v>7.1237621978738703</v>
      </c>
      <c r="G9">
        <v>7.298273132764467</v>
      </c>
    </row>
    <row r="10" spans="2:7">
      <c r="B10">
        <v>1995</v>
      </c>
      <c r="F10">
        <v>7.2945993150056427</v>
      </c>
      <c r="G10">
        <v>6.3969682454409007</v>
      </c>
    </row>
    <row r="11" spans="2:7">
      <c r="B11">
        <v>1994</v>
      </c>
      <c r="F11">
        <v>6.3749648355579209</v>
      </c>
      <c r="G11">
        <v>6.7555863900872088</v>
      </c>
    </row>
    <row r="12" spans="2:7">
      <c r="B12">
        <v>1993</v>
      </c>
      <c r="F12">
        <v>6.9990215401427642</v>
      </c>
      <c r="G12">
        <v>7.6894376642824938</v>
      </c>
    </row>
    <row r="13" spans="2:7">
      <c r="B13">
        <v>1992</v>
      </c>
      <c r="E13">
        <v>8.125660345862304</v>
      </c>
      <c r="F13">
        <v>8.1564506525215936</v>
      </c>
      <c r="G13">
        <v>6.7278658754516094</v>
      </c>
    </row>
    <row r="14" spans="2:7">
      <c r="B14">
        <v>1991</v>
      </c>
      <c r="E14">
        <v>7.6417217074994506</v>
      </c>
      <c r="F14">
        <v>6.5093854156945454</v>
      </c>
      <c r="G14">
        <v>6.8039008345986014</v>
      </c>
    </row>
    <row r="15" spans="2:7">
      <c r="B15">
        <v>1990</v>
      </c>
      <c r="E15">
        <v>7.1754139434399171</v>
      </c>
      <c r="F15">
        <v>7.5109978911427344</v>
      </c>
      <c r="G15">
        <v>6.9529754007944593</v>
      </c>
    </row>
    <row r="16" spans="2:7">
      <c r="B16">
        <v>1989</v>
      </c>
      <c r="D16">
        <v>7.9355061927671846</v>
      </c>
      <c r="E16">
        <v>6.9719732843988149</v>
      </c>
      <c r="F16">
        <v>7.5721163949824808</v>
      </c>
      <c r="G16">
        <v>7.7614503936259931</v>
      </c>
    </row>
    <row r="17" spans="2:7">
      <c r="B17">
        <v>1988</v>
      </c>
      <c r="D17">
        <v>8.0396839953606989</v>
      </c>
      <c r="E17">
        <v>7.1512110631839052</v>
      </c>
      <c r="F17">
        <v>8.1561471649778507</v>
      </c>
      <c r="G17">
        <v>7.4827327462233519</v>
      </c>
    </row>
    <row r="18" spans="2:7">
      <c r="B18">
        <v>1987</v>
      </c>
      <c r="C18">
        <v>7.9758168770958147</v>
      </c>
      <c r="D18">
        <v>7.7850109842874922</v>
      </c>
      <c r="E18">
        <v>7.9440950236026202</v>
      </c>
      <c r="F18">
        <v>7.6238422476235099</v>
      </c>
      <c r="G18">
        <v>7.3755429079664818</v>
      </c>
    </row>
    <row r="19" spans="2:7">
      <c r="B19">
        <v>1986</v>
      </c>
      <c r="C19">
        <v>7.8001839452666024</v>
      </c>
      <c r="D19">
        <v>7.5921426527619058</v>
      </c>
      <c r="E19">
        <v>7.9337954299906128</v>
      </c>
      <c r="F19">
        <v>7.7835990536703967</v>
      </c>
      <c r="G19">
        <v>7.5114524369414415</v>
      </c>
    </row>
    <row r="20" spans="2:7">
      <c r="B20">
        <v>1985</v>
      </c>
      <c r="C20">
        <v>7.6004990440446365</v>
      </c>
      <c r="D20">
        <v>7.7579605219858676</v>
      </c>
      <c r="E20">
        <v>7.5303472550245818</v>
      </c>
      <c r="F20">
        <v>7.590949199903533</v>
      </c>
      <c r="G20">
        <v>7.2371457700242159</v>
      </c>
    </row>
    <row r="21" spans="2:7">
      <c r="B21">
        <v>1984</v>
      </c>
      <c r="C21">
        <v>7.2097464115110492</v>
      </c>
      <c r="D21">
        <v>7.7882516896452891</v>
      </c>
      <c r="E21">
        <v>7.5105346982592263</v>
      </c>
      <c r="F21">
        <v>7.3983719085432131</v>
      </c>
      <c r="G21">
        <v>7.4430858204892747</v>
      </c>
    </row>
    <row r="22" spans="2:7">
      <c r="B22">
        <v>1983</v>
      </c>
      <c r="C22">
        <v>7.550634089161818</v>
      </c>
      <c r="D22">
        <v>8.173969101987181</v>
      </c>
      <c r="E22">
        <v>7.3713197813643587</v>
      </c>
      <c r="F22">
        <v>7.6211025521136291</v>
      </c>
      <c r="G22">
        <v>7.170020821416804</v>
      </c>
    </row>
    <row r="23" spans="2:7">
      <c r="B23">
        <v>1982</v>
      </c>
      <c r="C23">
        <v>7.7685850062159307</v>
      </c>
      <c r="D23">
        <v>8.3613451521482354</v>
      </c>
      <c r="E23">
        <v>7.9319595923340778</v>
      </c>
      <c r="F23">
        <v>7.9636430324130645</v>
      </c>
      <c r="G23">
        <v>7.4277892687440197</v>
      </c>
    </row>
    <row r="24" spans="2:7">
      <c r="B24">
        <v>1981</v>
      </c>
      <c r="C24">
        <v>7.8423913720202876</v>
      </c>
      <c r="D24">
        <v>7.525586007509343</v>
      </c>
      <c r="E24">
        <v>8.0380257643074238</v>
      </c>
      <c r="F24">
        <v>8.1658958917981561</v>
      </c>
      <c r="G24">
        <v>7.4846337214908463</v>
      </c>
    </row>
    <row r="25" spans="2:7">
      <c r="B25">
        <v>1980</v>
      </c>
      <c r="C25">
        <v>8.0478493954276473</v>
      </c>
      <c r="D25">
        <v>7.6439207195766308</v>
      </c>
      <c r="E25">
        <v>7.701788588503061</v>
      </c>
      <c r="F25">
        <v>7.5805581351352354</v>
      </c>
      <c r="G25">
        <v>7.476711957330207</v>
      </c>
    </row>
    <row r="26" spans="2:7">
      <c r="B26">
        <v>1979</v>
      </c>
      <c r="C26">
        <v>7.7520435196748432</v>
      </c>
      <c r="D26">
        <v>7.7716078371612189</v>
      </c>
      <c r="E26">
        <v>7.8204855346456315</v>
      </c>
      <c r="F26">
        <v>7.8425679912657564</v>
      </c>
      <c r="G26">
        <v>7.1977822642982767</v>
      </c>
    </row>
    <row r="27" spans="2:7">
      <c r="B27">
        <v>1978</v>
      </c>
      <c r="C27">
        <v>7.8064468206420674</v>
      </c>
      <c r="D27">
        <v>7.8472406080304449</v>
      </c>
      <c r="E27">
        <v>7.5765423047910527</v>
      </c>
      <c r="F27">
        <v>8.0614899820546366</v>
      </c>
      <c r="G27">
        <v>7.2094195363887819</v>
      </c>
    </row>
    <row r="28" spans="2:7">
      <c r="B28">
        <v>1977</v>
      </c>
      <c r="C28">
        <v>7.9620228498892081</v>
      </c>
      <c r="D28">
        <v>7.9744333065687858</v>
      </c>
      <c r="E28">
        <v>8.0415192954874222</v>
      </c>
      <c r="F28">
        <v>7.8735506500356127</v>
      </c>
      <c r="G28">
        <v>7.0973735597182159</v>
      </c>
    </row>
    <row r="29" spans="2:7">
      <c r="B29">
        <v>1976</v>
      </c>
      <c r="C29">
        <v>7.9624173871574291</v>
      </c>
      <c r="D29">
        <v>7.4226642482862015</v>
      </c>
      <c r="E29">
        <v>7.6283736291661022</v>
      </c>
      <c r="F29">
        <v>7.8371540468529881</v>
      </c>
      <c r="G29">
        <v>7.6000060299121843</v>
      </c>
    </row>
    <row r="30" spans="2:7">
      <c r="B30">
        <v>1975</v>
      </c>
      <c r="C30">
        <v>7.6146803022195888</v>
      </c>
      <c r="D30">
        <v>7.6301858991499456</v>
      </c>
      <c r="E30">
        <v>7.4439522167424954</v>
      </c>
      <c r="F30">
        <v>7.6029366813214878</v>
      </c>
      <c r="G30">
        <v>7.0133312603396476</v>
      </c>
    </row>
    <row r="31" spans="2:7">
      <c r="B31">
        <v>1974</v>
      </c>
      <c r="C31">
        <v>8.0193394426876967</v>
      </c>
      <c r="D31">
        <v>7.8949428626090956</v>
      </c>
      <c r="E31">
        <v>7.9918817721374094</v>
      </c>
      <c r="F31">
        <v>7.8471622093694853</v>
      </c>
      <c r="G31">
        <v>7.5658775075997831</v>
      </c>
    </row>
    <row r="32" spans="2:7">
      <c r="B32">
        <v>1973</v>
      </c>
      <c r="C32">
        <v>7.6750315892409331</v>
      </c>
      <c r="D32">
        <v>8.0937468644698871</v>
      </c>
      <c r="E32">
        <v>7.7690743102898878</v>
      </c>
      <c r="F32">
        <v>7.8186048523403047</v>
      </c>
      <c r="G32">
        <v>7.4756660532163677</v>
      </c>
    </row>
    <row r="33" spans="2:7">
      <c r="B33">
        <v>1972</v>
      </c>
      <c r="C33">
        <v>7.9132135920086624</v>
      </c>
      <c r="D33">
        <v>8.0287646214175155</v>
      </c>
      <c r="E33">
        <v>7.7597778928906269</v>
      </c>
      <c r="F33">
        <v>7.854256119400457</v>
      </c>
      <c r="G33">
        <v>7.0053832820975783</v>
      </c>
    </row>
    <row r="34" spans="2:7">
      <c r="B34">
        <v>1971</v>
      </c>
      <c r="C34">
        <v>7.9085990901797985</v>
      </c>
      <c r="D34">
        <v>7.8994294799372353</v>
      </c>
      <c r="E34">
        <v>7.7105726132883996</v>
      </c>
      <c r="F34">
        <v>7.8949838087838264</v>
      </c>
      <c r="G34">
        <v>7.4688881698862604</v>
      </c>
    </row>
    <row r="35" spans="2:7">
      <c r="B35">
        <v>1970</v>
      </c>
      <c r="C35">
        <v>7.6628014562205635</v>
      </c>
      <c r="D35">
        <v>7.9740424193074873</v>
      </c>
      <c r="E35">
        <v>7.8588473677469217</v>
      </c>
      <c r="F35">
        <v>7.9076416675748833</v>
      </c>
      <c r="G35">
        <v>7.9280337480615746</v>
      </c>
    </row>
    <row r="36" spans="2:7">
      <c r="B36">
        <v>1969</v>
      </c>
      <c r="C36">
        <v>7.9044711845040689</v>
      </c>
      <c r="D36">
        <v>8.0537518393847662</v>
      </c>
      <c r="E36">
        <v>8.077453450310232</v>
      </c>
      <c r="F36">
        <v>8.2630238122067006</v>
      </c>
      <c r="G36">
        <v>7.6944265030167962</v>
      </c>
    </row>
    <row r="37" spans="2:7">
      <c r="B37">
        <v>1968</v>
      </c>
      <c r="C37">
        <v>7.7679981900357005</v>
      </c>
      <c r="D37">
        <v>8.1332469972175048</v>
      </c>
      <c r="E37">
        <v>7.5134717507155147</v>
      </c>
      <c r="F37">
        <v>7.7794248083396935</v>
      </c>
      <c r="G37">
        <v>7.7781582463980623</v>
      </c>
    </row>
    <row r="38" spans="2:7">
      <c r="B38">
        <v>1967</v>
      </c>
      <c r="C38">
        <v>8.3883771895975823</v>
      </c>
      <c r="D38">
        <v>7.8304954034703602</v>
      </c>
      <c r="E38">
        <v>7.8458034884495955</v>
      </c>
      <c r="F38">
        <v>8.1706964510340061</v>
      </c>
      <c r="G38">
        <v>7.8975663962573153</v>
      </c>
    </row>
    <row r="39" spans="2:7">
      <c r="B39">
        <v>1966</v>
      </c>
      <c r="C39">
        <v>7.7407553458583536</v>
      </c>
      <c r="D39">
        <v>7.4853144755849419</v>
      </c>
      <c r="E39">
        <v>7.8566883605682447</v>
      </c>
      <c r="F39">
        <v>7.9509696341035472</v>
      </c>
      <c r="G39">
        <v>7.7575777730166982</v>
      </c>
    </row>
    <row r="40" spans="2:7">
      <c r="B40">
        <v>1965</v>
      </c>
      <c r="C40">
        <v>7.8385395694987023</v>
      </c>
      <c r="D40">
        <v>7.8679235653999893</v>
      </c>
      <c r="E40">
        <v>7.6596774560153698</v>
      </c>
      <c r="F40">
        <v>7.752682693675121</v>
      </c>
      <c r="G40">
        <v>7.9495193722322011</v>
      </c>
    </row>
    <row r="41" spans="2:7">
      <c r="B41">
        <v>1964</v>
      </c>
      <c r="C41">
        <v>7.7754330842731472</v>
      </c>
      <c r="D41">
        <v>7.9172199393953537</v>
      </c>
      <c r="E41">
        <v>7.5979589093611963</v>
      </c>
      <c r="F41">
        <v>8.0832003201435949</v>
      </c>
      <c r="G41">
        <v>7.8795476075188446</v>
      </c>
    </row>
    <row r="42" spans="2:7">
      <c r="B42">
        <v>1963</v>
      </c>
      <c r="C42">
        <v>8.0775863724970289</v>
      </c>
      <c r="D42">
        <v>7.5426762013414512</v>
      </c>
      <c r="E42">
        <v>7.8570139531615011</v>
      </c>
      <c r="F42">
        <v>8.0142325867869442</v>
      </c>
      <c r="G42">
        <v>7.8707095034211454</v>
      </c>
    </row>
    <row r="43" spans="2:7">
      <c r="B43">
        <v>1962</v>
      </c>
      <c r="C43">
        <v>7.9810190912044829</v>
      </c>
      <c r="D43">
        <v>8.1416421065009246</v>
      </c>
      <c r="E43">
        <v>7.6604693959581063</v>
      </c>
      <c r="F43">
        <v>8.179672569795569</v>
      </c>
      <c r="G43">
        <v>8.117629509567271</v>
      </c>
    </row>
    <row r="44" spans="2:7">
      <c r="B44">
        <v>1961</v>
      </c>
      <c r="C44">
        <v>7.9094978081123068</v>
      </c>
      <c r="D44">
        <v>7.5744936095376438</v>
      </c>
      <c r="E44">
        <v>7.8579217525099399</v>
      </c>
      <c r="F44">
        <v>7.98435954649743</v>
      </c>
      <c r="G44">
        <v>7.6660197112754034</v>
      </c>
    </row>
    <row r="45" spans="2:7">
      <c r="B45">
        <v>1960</v>
      </c>
      <c r="C45">
        <v>8.0191752704858992</v>
      </c>
      <c r="D45">
        <v>7.8565559766291013</v>
      </c>
      <c r="E45">
        <v>7.978240260698783</v>
      </c>
      <c r="F45">
        <v>7.6767664198687022</v>
      </c>
      <c r="G45">
        <v>7.6676921145066936</v>
      </c>
    </row>
    <row r="46" spans="2:7">
      <c r="B46">
        <v>1959</v>
      </c>
      <c r="C46">
        <v>8.1595660710882338</v>
      </c>
      <c r="D46">
        <v>7.9392369822750348</v>
      </c>
      <c r="E46">
        <v>7.8146380079607312</v>
      </c>
      <c r="F46">
        <v>7.8863370037802305</v>
      </c>
      <c r="G46">
        <v>7.7945560513509236</v>
      </c>
    </row>
    <row r="47" spans="2:7">
      <c r="B47">
        <v>1958</v>
      </c>
      <c r="C47">
        <v>7.7388089938326496</v>
      </c>
      <c r="D47">
        <v>7.2915424839316714</v>
      </c>
      <c r="E47">
        <v>7.7898438140799904</v>
      </c>
      <c r="F47">
        <v>7.8171261711512496</v>
      </c>
      <c r="G47">
        <v>7.83704817728895</v>
      </c>
    </row>
    <row r="48" spans="2:7">
      <c r="B48">
        <v>1957</v>
      </c>
      <c r="C48">
        <v>7.6249639097340811</v>
      </c>
      <c r="D48">
        <v>7.7946691380620665</v>
      </c>
      <c r="E48">
        <v>7.7026137715661882</v>
      </c>
      <c r="F48">
        <v>7.8329209180855806</v>
      </c>
      <c r="G48">
        <v>7.8920960337786505</v>
      </c>
    </row>
    <row r="49" spans="2:7">
      <c r="B49">
        <v>1956</v>
      </c>
      <c r="C49">
        <v>7.6945254497911169</v>
      </c>
      <c r="D49">
        <v>7.7217423323735375</v>
      </c>
      <c r="E49">
        <v>7.6361035805227084</v>
      </c>
      <c r="F49">
        <v>8.0861300604589612</v>
      </c>
      <c r="G49">
        <v>8.0950451169552231</v>
      </c>
    </row>
    <row r="50" spans="2:7">
      <c r="B50">
        <v>1955</v>
      </c>
      <c r="C50">
        <v>8.0848008010167067</v>
      </c>
      <c r="D50">
        <v>8.0087921475747414</v>
      </c>
      <c r="E50">
        <v>7.8324916649517276</v>
      </c>
      <c r="F50">
        <v>8.0627583174436683</v>
      </c>
      <c r="G50">
        <v>7.7837361352183665</v>
      </c>
    </row>
    <row r="51" spans="2:7">
      <c r="B51">
        <v>1954</v>
      </c>
      <c r="C51">
        <v>7.8641301259206093</v>
      </c>
      <c r="D51">
        <v>7.8153123061850236</v>
      </c>
      <c r="E51">
        <v>7.9829313468197798</v>
      </c>
      <c r="F51">
        <v>8.1237048997709707</v>
      </c>
      <c r="G51">
        <v>7.8266698438459983</v>
      </c>
    </row>
    <row r="52" spans="2:7">
      <c r="B52">
        <v>1953</v>
      </c>
      <c r="C52">
        <v>8.0029324974130116</v>
      </c>
      <c r="D52">
        <v>8.1940491926203247</v>
      </c>
      <c r="E52">
        <v>8.0027306092602295</v>
      </c>
      <c r="F52">
        <v>8.2142871652970921</v>
      </c>
      <c r="G52">
        <v>8.1846210840035933</v>
      </c>
    </row>
    <row r="53" spans="2:7">
      <c r="B53">
        <v>1952</v>
      </c>
      <c r="C53">
        <v>8.052545968956375</v>
      </c>
      <c r="D53">
        <v>8.0459569932090513</v>
      </c>
      <c r="E53">
        <v>7.9676043472243707</v>
      </c>
      <c r="F53">
        <v>8.2216814107090688</v>
      </c>
      <c r="G53">
        <v>7.9014787801220168</v>
      </c>
    </row>
    <row r="54" spans="2:7">
      <c r="B54">
        <v>1951</v>
      </c>
      <c r="C54">
        <v>8.3173590165914959</v>
      </c>
      <c r="D54">
        <v>7.6298758735085768</v>
      </c>
      <c r="E54">
        <v>7.8366721941450495</v>
      </c>
      <c r="F54">
        <v>8.2259553821959379</v>
      </c>
      <c r="G54">
        <v>8.1643676020052922</v>
      </c>
    </row>
    <row r="55" spans="2:7">
      <c r="B55">
        <v>1950</v>
      </c>
      <c r="C55">
        <v>8.0321278222736598</v>
      </c>
      <c r="D55">
        <v>7.7964446015462077</v>
      </c>
      <c r="E55">
        <v>7.9427483196803728</v>
      </c>
      <c r="F55">
        <v>8.3253392921407556</v>
      </c>
      <c r="G55">
        <v>8.0684559742575157</v>
      </c>
    </row>
    <row r="56" spans="2:7">
      <c r="B56">
        <v>1949</v>
      </c>
      <c r="C56">
        <v>7.8564631901363313</v>
      </c>
      <c r="D56">
        <v>7.8573101724975825</v>
      </c>
      <c r="E56">
        <v>8.1230037084965598</v>
      </c>
      <c r="F56">
        <v>8.2142675880322766</v>
      </c>
      <c r="G56">
        <v>8.2000573016540379</v>
      </c>
    </row>
    <row r="57" spans="2:7">
      <c r="B57">
        <v>1948</v>
      </c>
      <c r="C57">
        <v>7.8983854632084887</v>
      </c>
      <c r="D57">
        <v>7.7588951383590548</v>
      </c>
      <c r="E57">
        <v>7.7068224950577306</v>
      </c>
      <c r="F57">
        <v>8.2882239023951794</v>
      </c>
      <c r="G57">
        <v>8.2073296935463542</v>
      </c>
    </row>
    <row r="58" spans="2:7">
      <c r="B58">
        <v>1947</v>
      </c>
      <c r="C58">
        <v>7.6944819336005903</v>
      </c>
      <c r="D58">
        <v>7.6101487698452166</v>
      </c>
      <c r="E58">
        <v>7.8176537485791266</v>
      </c>
      <c r="F58">
        <v>8.0517226715484682</v>
      </c>
      <c r="G58">
        <v>7.8660841831140154</v>
      </c>
    </row>
    <row r="59" spans="2:7">
      <c r="B59">
        <v>1946</v>
      </c>
      <c r="C59">
        <v>7.7685512195997228</v>
      </c>
      <c r="D59">
        <v>8.4687133407385495</v>
      </c>
      <c r="E59">
        <v>7.9545471174808178</v>
      </c>
      <c r="F59">
        <v>8.3482874940021237</v>
      </c>
      <c r="G59">
        <v>7.9308022883806908</v>
      </c>
    </row>
    <row r="60" spans="2:7">
      <c r="B60">
        <v>1945</v>
      </c>
      <c r="C60">
        <v>7.9208438089410862</v>
      </c>
      <c r="D60">
        <v>8.0374061745025909</v>
      </c>
      <c r="E60">
        <v>7.6631482832829354</v>
      </c>
      <c r="F60">
        <v>8.0626220108775541</v>
      </c>
      <c r="G60">
        <v>7.901159927159064</v>
      </c>
    </row>
    <row r="61" spans="2:7">
      <c r="B61">
        <v>1944</v>
      </c>
      <c r="C61">
        <v>8.4286030085541448</v>
      </c>
      <c r="D61">
        <v>8.0685093270896768</v>
      </c>
      <c r="E61">
        <v>8.4231620489874501</v>
      </c>
      <c r="F61">
        <v>8.4902006377583277</v>
      </c>
      <c r="G61">
        <v>8.1723254813421313</v>
      </c>
    </row>
    <row r="62" spans="2:7">
      <c r="B62">
        <v>1943</v>
      </c>
      <c r="C62">
        <v>7.8909236528874169</v>
      </c>
      <c r="D62">
        <v>8.1851301480216971</v>
      </c>
      <c r="E62">
        <v>8.165406606830576</v>
      </c>
      <c r="F62">
        <v>8.2269624671117487</v>
      </c>
      <c r="G62">
        <v>8.4072193013596834</v>
      </c>
    </row>
    <row r="63" spans="2:7">
      <c r="B63">
        <v>1942</v>
      </c>
      <c r="C63">
        <v>7.7744409396483034</v>
      </c>
      <c r="D63">
        <v>8.2520841652814969</v>
      </c>
      <c r="E63">
        <v>7.9788801144513499</v>
      </c>
      <c r="F63">
        <v>8.006104214625557</v>
      </c>
      <c r="G63">
        <v>7.9059184293786942</v>
      </c>
    </row>
    <row r="64" spans="2:7">
      <c r="B64">
        <v>1941</v>
      </c>
      <c r="C64">
        <v>7.9801542524836657</v>
      </c>
      <c r="D64">
        <v>7.5874505530606609</v>
      </c>
      <c r="E64">
        <v>8.1362065435710313</v>
      </c>
      <c r="F64">
        <v>8.1501017054549045</v>
      </c>
      <c r="G64">
        <v>7.6289443603849696</v>
      </c>
    </row>
    <row r="65" spans="2:7">
      <c r="B65">
        <v>1940</v>
      </c>
      <c r="C65">
        <v>7.9593024356733357</v>
      </c>
      <c r="D65">
        <v>8.178496190499045</v>
      </c>
      <c r="E65">
        <v>8.0379150486394924</v>
      </c>
      <c r="F65">
        <v>8.0239277751478504</v>
      </c>
      <c r="G65">
        <v>8.1359912372339629</v>
      </c>
    </row>
    <row r="66" spans="2:7">
      <c r="B66">
        <v>1939</v>
      </c>
      <c r="C66">
        <v>7.8923250355283576</v>
      </c>
      <c r="D66">
        <v>7.9582313447476256</v>
      </c>
      <c r="E66">
        <v>7.8575544426885324</v>
      </c>
      <c r="F66">
        <v>7.8441575079887569</v>
      </c>
      <c r="G66">
        <v>7.8395453954538725</v>
      </c>
    </row>
    <row r="67" spans="2:7">
      <c r="B67">
        <v>1938</v>
      </c>
      <c r="C67">
        <v>8.4383109161694705</v>
      </c>
      <c r="D67">
        <v>7.6559090785313204</v>
      </c>
      <c r="E67">
        <v>8.1863306881796909</v>
      </c>
      <c r="F67">
        <v>8.0930423948078225</v>
      </c>
      <c r="G67">
        <v>8.5059594370015894</v>
      </c>
    </row>
    <row r="68" spans="2:7">
      <c r="B68">
        <v>1937</v>
      </c>
      <c r="C68">
        <v>7.9524671502098316</v>
      </c>
      <c r="D68">
        <v>8.1790963579867064</v>
      </c>
      <c r="E68">
        <v>8.2900957501116448</v>
      </c>
      <c r="F68">
        <v>8.5329004650808056</v>
      </c>
      <c r="G68">
        <v>8.0114865926314973</v>
      </c>
    </row>
    <row r="69" spans="2:7">
      <c r="B69">
        <v>1936</v>
      </c>
      <c r="C69">
        <v>8.0694878650088526</v>
      </c>
      <c r="D69">
        <v>8.4828294909636508</v>
      </c>
      <c r="E69">
        <v>8.1680450562194622</v>
      </c>
      <c r="F69">
        <v>8.1197408022791588</v>
      </c>
      <c r="G69">
        <v>8.3389503198372879</v>
      </c>
    </row>
    <row r="70" spans="2:7">
      <c r="B70">
        <v>1935</v>
      </c>
      <c r="C70">
        <v>8.211675809900882</v>
      </c>
      <c r="D70">
        <v>8.3879242011675768</v>
      </c>
      <c r="E70">
        <v>8.060722293351656</v>
      </c>
      <c r="F70">
        <v>8.2611769800927419</v>
      </c>
      <c r="G70">
        <v>8.067968257714254</v>
      </c>
    </row>
    <row r="71" spans="2:7">
      <c r="B71">
        <v>1934</v>
      </c>
      <c r="C71">
        <v>8.3929001648662975</v>
      </c>
      <c r="D71">
        <v>8.3554257671516972</v>
      </c>
      <c r="E71">
        <v>8.0925936105039664</v>
      </c>
      <c r="F71">
        <v>8.2465702472966296</v>
      </c>
      <c r="G71">
        <v>7.9504325964188043</v>
      </c>
    </row>
    <row r="72" spans="2:7">
      <c r="B72">
        <v>1933</v>
      </c>
      <c r="C72">
        <v>8.1306867131559475</v>
      </c>
      <c r="D72">
        <v>8.4609967168262727</v>
      </c>
      <c r="E72">
        <v>8.1127057077330029</v>
      </c>
      <c r="F72">
        <v>8.4047045604509574</v>
      </c>
      <c r="G72">
        <v>8.7366659928951211</v>
      </c>
    </row>
    <row r="73" spans="2:7">
      <c r="B73">
        <v>1932</v>
      </c>
      <c r="C73">
        <v>8.3883740897214771</v>
      </c>
      <c r="D73">
        <v>8.0966342402964315</v>
      </c>
      <c r="E73">
        <v>8.2348781511225209</v>
      </c>
      <c r="F73">
        <v>8.2759193821732371</v>
      </c>
      <c r="G73">
        <v>8.3438336838213303</v>
      </c>
    </row>
    <row r="74" spans="2:7">
      <c r="B74">
        <v>1931</v>
      </c>
      <c r="C74">
        <v>8.2235511555975549</v>
      </c>
      <c r="D74">
        <v>8.1275214140483349</v>
      </c>
      <c r="E74">
        <v>8.1399046401188961</v>
      </c>
      <c r="F74">
        <v>8.4544210141824117</v>
      </c>
      <c r="G74">
        <v>8.3357120561310047</v>
      </c>
    </row>
    <row r="75" spans="2:7">
      <c r="B75">
        <v>1930</v>
      </c>
      <c r="C75">
        <v>8.3170649731898969</v>
      </c>
      <c r="D75">
        <v>8.4066950824330533</v>
      </c>
      <c r="E75">
        <v>7.9734463476965542</v>
      </c>
      <c r="F75">
        <v>8.1685414740693378</v>
      </c>
      <c r="G75">
        <v>6.9186798628701052</v>
      </c>
    </row>
    <row r="76" spans="2:7">
      <c r="B76">
        <v>1929</v>
      </c>
      <c r="C76">
        <v>7.9792268630652616</v>
      </c>
      <c r="D76">
        <v>7.9473241815915783</v>
      </c>
      <c r="E76">
        <v>7.8637285386911637</v>
      </c>
      <c r="F76">
        <v>8.1236137421248937</v>
      </c>
      <c r="G76">
        <v>7.5</v>
      </c>
    </row>
    <row r="77" spans="2:7">
      <c r="B77">
        <v>1928</v>
      </c>
      <c r="C77">
        <v>8.4680730518086484</v>
      </c>
      <c r="D77">
        <v>8.1418509908217693</v>
      </c>
      <c r="E77">
        <v>8.4015676308765066</v>
      </c>
      <c r="F77">
        <v>8.3034553470131414</v>
      </c>
      <c r="G77">
        <v>6.4973816167179077</v>
      </c>
    </row>
    <row r="78" spans="2:7">
      <c r="B78">
        <v>1927</v>
      </c>
      <c r="C78">
        <v>8.1062798426695526</v>
      </c>
      <c r="D78" t="e">
        <v>#DIV/0!</v>
      </c>
      <c r="E78">
        <v>7.5372778309200275</v>
      </c>
      <c r="F78">
        <v>8.0883271092290823</v>
      </c>
      <c r="G78" t="e">
        <v>#DIV/0!</v>
      </c>
    </row>
    <row r="79" spans="2:7">
      <c r="B79">
        <v>1926</v>
      </c>
      <c r="C79">
        <v>8.1228674817716584</v>
      </c>
      <c r="D79" t="e">
        <v>#DIV/0!</v>
      </c>
      <c r="E79">
        <v>8.3914985497296346</v>
      </c>
      <c r="F79">
        <v>8.1818320786561287</v>
      </c>
      <c r="G79">
        <v>8.7996718803284892</v>
      </c>
    </row>
    <row r="80" spans="2:7">
      <c r="B80">
        <v>1925</v>
      </c>
      <c r="D80" t="e">
        <v>#DIV/0!</v>
      </c>
      <c r="E80" t="e">
        <v>#DIV/0!</v>
      </c>
      <c r="F80">
        <v>7.7800765718548561</v>
      </c>
      <c r="G80" t="e">
        <v>#DIV/0!</v>
      </c>
    </row>
    <row r="81" spans="2:7">
      <c r="B81">
        <v>1924</v>
      </c>
      <c r="C81" t="e">
        <v>#DIV/0!</v>
      </c>
      <c r="D81" t="e">
        <v>#DIV/0!</v>
      </c>
      <c r="E81" t="e">
        <v>#DIV/0!</v>
      </c>
      <c r="F81">
        <v>9.3292899421080886</v>
      </c>
      <c r="G81" t="e">
        <v>#DIV/0!</v>
      </c>
    </row>
    <row r="82" spans="2:7">
      <c r="B82">
        <v>1923</v>
      </c>
      <c r="C82" t="e">
        <v>#DIV/0!</v>
      </c>
      <c r="D82" t="e">
        <v>#DIV/0!</v>
      </c>
      <c r="E82" t="e">
        <v>#DIV/0!</v>
      </c>
      <c r="F82">
        <v>8.3297009875284918</v>
      </c>
      <c r="G82" t="e">
        <v>#DIV/0!</v>
      </c>
    </row>
    <row r="83" spans="2:7">
      <c r="B83">
        <v>1922</v>
      </c>
      <c r="C83" t="e">
        <v>#DIV/0!</v>
      </c>
      <c r="D83" t="e">
        <v>#DIV/0!</v>
      </c>
      <c r="E83" t="e">
        <v>#DIV/0!</v>
      </c>
      <c r="F83">
        <v>10</v>
      </c>
      <c r="G83" t="e">
        <v>#DIV/0!</v>
      </c>
    </row>
    <row r="84" spans="2:7">
      <c r="B84">
        <v>1921</v>
      </c>
      <c r="C84" t="e">
        <v>#DIV/0!</v>
      </c>
      <c r="D84" t="e">
        <v>#DIV/0!</v>
      </c>
      <c r="E84" t="e">
        <v>#DIV/0!</v>
      </c>
      <c r="F84">
        <v>8.3994073474601016</v>
      </c>
      <c r="G84">
        <v>7.5484438928300897</v>
      </c>
    </row>
    <row r="85" spans="2:7">
      <c r="C85" t="e">
        <v>#DIV/0!</v>
      </c>
      <c r="D85" t="e">
        <v>#DIV/0!</v>
      </c>
      <c r="E85" t="e">
        <v>#DIV/0!</v>
      </c>
      <c r="F85">
        <v>9</v>
      </c>
    </row>
    <row r="86" spans="2:7">
      <c r="C86" t="e">
        <v>#DIV/0!</v>
      </c>
      <c r="D86" t="e">
        <v>#DIV/0!</v>
      </c>
      <c r="E86" t="e">
        <v>#DIV/0!</v>
      </c>
      <c r="F86">
        <v>8</v>
      </c>
    </row>
    <row r="87" spans="2:7">
      <c r="C87" t="e">
        <v>#DIV/0!</v>
      </c>
      <c r="D87" t="e">
        <v>#DIV/0!</v>
      </c>
      <c r="E87" t="e">
        <v>#DIV/0!</v>
      </c>
      <c r="F87" t="e">
        <v>#DIV/0!</v>
      </c>
    </row>
    <row r="88" spans="2:7">
      <c r="C88" t="e">
        <v>#DIV/0!</v>
      </c>
      <c r="D88" t="e">
        <v>#DIV/0!</v>
      </c>
      <c r="E88" t="e">
        <v>#DIV/0!</v>
      </c>
      <c r="F88" t="e">
        <v>#DIV/0!</v>
      </c>
    </row>
    <row r="89" spans="2:7">
      <c r="C89" t="e">
        <v>#DIV/0!</v>
      </c>
      <c r="D89" t="e">
        <v>#DIV/0!</v>
      </c>
      <c r="E89" t="e">
        <v>#DIV/0!</v>
      </c>
      <c r="F89">
        <v>7.8978218703252496</v>
      </c>
    </row>
    <row r="90" spans="2:7">
      <c r="C90" t="e">
        <v>#DIV/0!</v>
      </c>
      <c r="D90" t="e">
        <v>#DIV/0!</v>
      </c>
      <c r="E90" t="e">
        <v>#DIV/0!</v>
      </c>
    </row>
    <row r="91" spans="2:7">
      <c r="C91" t="e">
        <v>#DIV/0!</v>
      </c>
      <c r="D91" t="e">
        <v>#DIV/0!</v>
      </c>
      <c r="E91" t="e">
        <v>#DIV/0!</v>
      </c>
    </row>
    <row r="92" spans="2:7">
      <c r="C92" t="e">
        <v>#DIV/0!</v>
      </c>
      <c r="D92" t="e">
        <v>#DIV/0!</v>
      </c>
      <c r="E92" t="e">
        <v>#DIV/0!</v>
      </c>
    </row>
    <row r="93" spans="2:7">
      <c r="C93" t="e">
        <v>#DIV/0!</v>
      </c>
      <c r="D93" t="e">
        <v>#DIV/0!</v>
      </c>
      <c r="E93" t="e">
        <v>#DIV/0!</v>
      </c>
    </row>
    <row r="94" spans="2:7">
      <c r="C94" t="e">
        <v>#DIV/0!</v>
      </c>
      <c r="D94" t="e">
        <v>#DIV/0!</v>
      </c>
      <c r="E94">
        <v>7.8101455870541407</v>
      </c>
    </row>
    <row r="95" spans="2:7">
      <c r="C95" t="e">
        <v>#DIV/0!</v>
      </c>
      <c r="D95">
        <v>7.8965597565243693</v>
      </c>
    </row>
    <row r="96" spans="2:7">
      <c r="C96" t="e">
        <v>#DIV/0!</v>
      </c>
    </row>
    <row r="97" spans="3:3">
      <c r="C97" t="e">
        <v>#DIV/0!</v>
      </c>
    </row>
    <row r="98" spans="3:3">
      <c r="C98" t="e">
        <v>#DIV/0!</v>
      </c>
    </row>
    <row r="99" spans="3:3">
      <c r="C99">
        <v>7.9108628233251093</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A0B42-79F1-432A-93A7-C31DD9220BEC}">
  <dimension ref="A1:AN7"/>
  <sheetViews>
    <sheetView workbookViewId="0">
      <selection activeCell="F29" sqref="F29"/>
    </sheetView>
  </sheetViews>
  <sheetFormatPr defaultRowHeight="14.25"/>
  <sheetData>
    <row r="1" spans="1:40" s="32" customFormat="1"/>
    <row r="2" spans="1:40" s="32" customFormat="1">
      <c r="B2" s="32">
        <v>1985</v>
      </c>
      <c r="C2" s="32">
        <v>1986</v>
      </c>
      <c r="D2" s="32">
        <v>1987</v>
      </c>
      <c r="E2" s="32">
        <v>1988</v>
      </c>
      <c r="F2" s="32">
        <v>1989</v>
      </c>
      <c r="G2" s="32">
        <v>1990</v>
      </c>
      <c r="H2" s="32">
        <v>1991</v>
      </c>
      <c r="I2" s="32">
        <v>1992</v>
      </c>
      <c r="J2" s="32">
        <v>1993</v>
      </c>
      <c r="K2" s="32">
        <v>1994</v>
      </c>
      <c r="L2" s="32">
        <v>1995</v>
      </c>
      <c r="M2" s="32">
        <v>1996</v>
      </c>
      <c r="N2" s="32">
        <v>1997</v>
      </c>
      <c r="O2" s="32">
        <v>1998</v>
      </c>
      <c r="P2" s="32">
        <v>1999</v>
      </c>
      <c r="Q2" s="32">
        <v>2000</v>
      </c>
      <c r="R2" s="32">
        <v>2001</v>
      </c>
      <c r="S2" s="32">
        <v>2002</v>
      </c>
      <c r="T2" s="32">
        <v>2003</v>
      </c>
      <c r="U2" s="32">
        <v>2004</v>
      </c>
      <c r="V2" s="32">
        <v>2005</v>
      </c>
      <c r="W2" s="32">
        <v>2006</v>
      </c>
      <c r="X2" s="32">
        <v>2007</v>
      </c>
      <c r="Y2" s="32">
        <v>2008</v>
      </c>
      <c r="Z2" s="32">
        <v>2009</v>
      </c>
      <c r="AA2" s="32">
        <v>2010</v>
      </c>
      <c r="AB2" s="32">
        <v>2011</v>
      </c>
      <c r="AC2" s="32">
        <v>2012</v>
      </c>
      <c r="AD2" s="32">
        <v>2013</v>
      </c>
      <c r="AE2" s="32">
        <v>2014</v>
      </c>
      <c r="AF2" s="32">
        <v>2015</v>
      </c>
      <c r="AG2" s="32">
        <v>2016</v>
      </c>
      <c r="AH2" s="32">
        <v>2017</v>
      </c>
      <c r="AI2" s="32">
        <v>2018</v>
      </c>
      <c r="AJ2" s="32">
        <v>2019</v>
      </c>
      <c r="AK2" s="32">
        <v>2020</v>
      </c>
      <c r="AL2" s="32">
        <v>2021</v>
      </c>
      <c r="AM2" s="32">
        <v>2022</v>
      </c>
      <c r="AN2" s="32">
        <v>2023</v>
      </c>
    </row>
    <row r="3" spans="1:40" s="32" customFormat="1">
      <c r="A3" s="32" t="s">
        <v>130</v>
      </c>
      <c r="B3" s="89">
        <v>0.29891406618208022</v>
      </c>
      <c r="C3" s="89">
        <v>0.2850353479983071</v>
      </c>
      <c r="D3" s="89">
        <v>0.27310301519366753</v>
      </c>
      <c r="E3" s="89">
        <v>0.26444565883730942</v>
      </c>
      <c r="F3" s="89">
        <v>0.25560250172048443</v>
      </c>
      <c r="G3" s="89">
        <v>0.25006053819723734</v>
      </c>
      <c r="H3" s="89">
        <v>0.24556103557091338</v>
      </c>
      <c r="I3" s="89">
        <v>0.23765706131537845</v>
      </c>
      <c r="J3" s="89">
        <v>0.22887498372040091</v>
      </c>
      <c r="K3" s="89">
        <v>0.21978057226794281</v>
      </c>
      <c r="L3" s="89">
        <v>0.21331881643759912</v>
      </c>
      <c r="M3" s="89">
        <v>0.20983148956452083</v>
      </c>
      <c r="N3" s="89">
        <v>0.20785189754821096</v>
      </c>
      <c r="O3" s="89">
        <v>0.21088931605952285</v>
      </c>
      <c r="P3" s="89">
        <v>0.21103108256657208</v>
      </c>
      <c r="Q3" s="89">
        <v>0.21273698068613581</v>
      </c>
      <c r="R3" s="89">
        <v>0.21434665056195365</v>
      </c>
      <c r="S3" s="89">
        <v>0.21271196130669154</v>
      </c>
      <c r="T3" s="89">
        <v>0.21218515662098766</v>
      </c>
      <c r="U3" s="89">
        <v>0.21607305765745091</v>
      </c>
      <c r="V3" s="89">
        <v>0.22550057189368641</v>
      </c>
      <c r="W3" s="89">
        <v>0.24014277674200565</v>
      </c>
      <c r="X3" s="89">
        <v>0.25005512385978085</v>
      </c>
      <c r="Y3" s="89">
        <v>0.25389999696571935</v>
      </c>
      <c r="Z3" s="89">
        <v>0.24854725516366469</v>
      </c>
      <c r="AA3" s="89">
        <v>0.23885483957722911</v>
      </c>
      <c r="AB3" s="89">
        <v>0.2320346676234335</v>
      </c>
      <c r="AC3" s="89">
        <v>0.22489097774715072</v>
      </c>
      <c r="AD3" s="89">
        <v>0.21858363675402837</v>
      </c>
      <c r="AE3" s="89">
        <v>0.21637542458943362</v>
      </c>
      <c r="AF3" s="89">
        <v>0.21462594458584935</v>
      </c>
      <c r="AG3" s="89">
        <v>0.21133569973567454</v>
      </c>
      <c r="AH3" s="89">
        <v>0.20480602170036524</v>
      </c>
      <c r="AI3" s="89">
        <v>0.19349592190016415</v>
      </c>
      <c r="AJ3" s="89">
        <v>0.18635130178570036</v>
      </c>
      <c r="AK3" s="89">
        <v>0.18289390313525691</v>
      </c>
      <c r="AL3" s="89">
        <v>0.18912252269720889</v>
      </c>
      <c r="AM3" s="89">
        <v>0.19749809470328072</v>
      </c>
      <c r="AN3" s="89">
        <v>0.20484264514998651</v>
      </c>
    </row>
    <row r="4" spans="1:40" s="32" customFormat="1">
      <c r="A4" s="32" t="s">
        <v>149</v>
      </c>
      <c r="B4" s="89">
        <v>0.23085270232844754</v>
      </c>
      <c r="C4" s="89">
        <v>0.22693885921112489</v>
      </c>
      <c r="D4" s="89">
        <v>0.22433161884126518</v>
      </c>
      <c r="E4" s="89">
        <v>0.22362734345301691</v>
      </c>
      <c r="F4" s="89">
        <v>0.22493757725977057</v>
      </c>
      <c r="G4" s="89">
        <v>0.22496809447901087</v>
      </c>
      <c r="H4" s="89">
        <v>0.22251973370806377</v>
      </c>
      <c r="I4" s="89">
        <v>0.21962063869803436</v>
      </c>
      <c r="J4" s="89">
        <v>0.217787045866184</v>
      </c>
      <c r="K4" s="89">
        <v>0.21630740792833089</v>
      </c>
      <c r="L4" s="89">
        <v>0.21423499780852218</v>
      </c>
      <c r="M4" s="89">
        <v>0.21158450672900594</v>
      </c>
      <c r="N4" s="89">
        <v>0.20772075104817178</v>
      </c>
      <c r="O4" s="89">
        <v>0.20431537128584157</v>
      </c>
      <c r="P4" s="89">
        <v>0.20016291259678068</v>
      </c>
      <c r="Q4" s="89">
        <v>0.19465382818138965</v>
      </c>
      <c r="R4" s="89">
        <v>0.18814679487162936</v>
      </c>
      <c r="S4" s="89">
        <v>0.18322718652688216</v>
      </c>
      <c r="T4" s="89">
        <v>0.18050060931733539</v>
      </c>
      <c r="U4" s="89">
        <v>0.17889427690348922</v>
      </c>
      <c r="V4" s="89">
        <v>0.17810574194548426</v>
      </c>
      <c r="W4" s="89">
        <v>0.17715869959066802</v>
      </c>
      <c r="X4" s="89">
        <v>0.17720797608369843</v>
      </c>
      <c r="Y4" s="89">
        <v>0.17640396418037527</v>
      </c>
      <c r="Z4" s="89">
        <v>0.17554911623010713</v>
      </c>
      <c r="AA4" s="89">
        <v>0.17430927343905489</v>
      </c>
      <c r="AB4" s="89">
        <v>0.17282418971563818</v>
      </c>
      <c r="AC4" s="89">
        <v>0.17111334268627787</v>
      </c>
      <c r="AD4" s="89">
        <v>0.16963412779261622</v>
      </c>
      <c r="AE4" s="89">
        <v>0.16867920579896278</v>
      </c>
      <c r="AF4" s="89">
        <v>0.16856561177603402</v>
      </c>
      <c r="AG4" s="89">
        <v>0.16892158006306532</v>
      </c>
      <c r="AH4" s="89">
        <v>0.16946904410503438</v>
      </c>
      <c r="AI4" s="89">
        <v>0.16960863477989166</v>
      </c>
      <c r="AJ4" s="89">
        <v>0.16964714366232472</v>
      </c>
      <c r="AK4" s="89">
        <v>0.1694929135259711</v>
      </c>
      <c r="AL4" s="89">
        <v>0.17077212794008437</v>
      </c>
      <c r="AM4" s="89">
        <v>0.17266877023521235</v>
      </c>
      <c r="AN4" s="89">
        <v>0.17479953890424679</v>
      </c>
    </row>
    <row r="5" spans="1:40" s="32" customFormat="1">
      <c r="A5" s="32" t="s">
        <v>139</v>
      </c>
      <c r="B5" s="89">
        <v>0.22762215531594251</v>
      </c>
      <c r="C5" s="89">
        <v>0.22912845425960895</v>
      </c>
      <c r="D5" s="89">
        <v>0.2311386927764755</v>
      </c>
      <c r="E5" s="89">
        <v>0.23226376497329701</v>
      </c>
      <c r="F5" s="89">
        <v>0.23190458524454613</v>
      </c>
      <c r="G5" s="89">
        <v>0.22986311871353504</v>
      </c>
      <c r="H5" s="89">
        <v>0.22627177364106021</v>
      </c>
      <c r="I5" s="89">
        <v>0.2231845128213662</v>
      </c>
      <c r="J5" s="89">
        <v>0.22047015830209674</v>
      </c>
      <c r="K5" s="89">
        <v>0.21870990451326131</v>
      </c>
      <c r="L5" s="89">
        <v>0.21742103657719394</v>
      </c>
      <c r="M5" s="89">
        <v>0.21562470480018817</v>
      </c>
      <c r="N5" s="89">
        <v>0.2138726169485767</v>
      </c>
      <c r="O5" s="89">
        <v>0.21275437802212072</v>
      </c>
      <c r="P5" s="89">
        <v>0.21252656509526868</v>
      </c>
      <c r="Q5" s="89">
        <v>0.2130860830768366</v>
      </c>
      <c r="R5" s="89">
        <v>0.21351573525109371</v>
      </c>
      <c r="S5" s="89">
        <v>0.21372791765041119</v>
      </c>
      <c r="T5" s="89">
        <v>0.21498257289832748</v>
      </c>
      <c r="U5" s="89">
        <v>0.21689971614237505</v>
      </c>
      <c r="V5" s="89">
        <v>0.21927012263319004</v>
      </c>
      <c r="W5" s="89">
        <v>0.22146543466864735</v>
      </c>
      <c r="X5" s="89">
        <v>0.22268078075974237</v>
      </c>
      <c r="Y5" s="89">
        <v>0.2226100895134345</v>
      </c>
      <c r="Z5" s="89">
        <v>0.22029950546071453</v>
      </c>
      <c r="AA5" s="89">
        <v>0.21701507372535253</v>
      </c>
      <c r="AB5" s="89">
        <v>0.21363948920232398</v>
      </c>
      <c r="AC5" s="89">
        <v>0.21061142731992458</v>
      </c>
      <c r="AD5" s="89">
        <v>0.20829135815541397</v>
      </c>
      <c r="AE5" s="89">
        <v>0.20735781053835992</v>
      </c>
      <c r="AF5" s="89">
        <v>0.20654670723571208</v>
      </c>
      <c r="AG5" s="89">
        <v>0.20534042809184072</v>
      </c>
      <c r="AH5" s="89">
        <v>0.20371920056985005</v>
      </c>
      <c r="AI5" s="89">
        <v>0.20226738659711727</v>
      </c>
      <c r="AJ5" s="89">
        <v>0.20145803655325314</v>
      </c>
      <c r="AK5" s="89">
        <v>0.20174864984569485</v>
      </c>
      <c r="AL5" s="89">
        <v>0.20384415100714079</v>
      </c>
      <c r="AM5" s="89">
        <v>0.20630859645146629</v>
      </c>
      <c r="AN5" s="89"/>
    </row>
    <row r="6" spans="1:40" s="32" customFormat="1">
      <c r="Z6" s="89"/>
      <c r="AA6" s="89"/>
    </row>
    <row r="7" spans="1:40" s="32" customFormat="1">
      <c r="Z7" s="89"/>
      <c r="AA7" s="89"/>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62D7D-C37D-44DE-ABF0-2DFD481A29FC}">
  <dimension ref="A2:BC5"/>
  <sheetViews>
    <sheetView topLeftCell="AA1" zoomScaleNormal="100" workbookViewId="0">
      <selection activeCell="AB14" sqref="AB14:AB15"/>
    </sheetView>
  </sheetViews>
  <sheetFormatPr defaultRowHeight="14.25"/>
  <sheetData>
    <row r="2" spans="1:55">
      <c r="B2" t="s">
        <v>116</v>
      </c>
      <c r="C2" t="s">
        <v>117</v>
      </c>
      <c r="D2" t="s">
        <v>118</v>
      </c>
      <c r="E2" t="s">
        <v>119</v>
      </c>
      <c r="F2" t="s">
        <v>120</v>
      </c>
      <c r="G2" t="s">
        <v>121</v>
      </c>
      <c r="H2" t="s">
        <v>122</v>
      </c>
      <c r="I2" t="s">
        <v>123</v>
      </c>
      <c r="J2" t="s">
        <v>124</v>
      </c>
      <c r="K2" t="s">
        <v>125</v>
      </c>
      <c r="L2" t="s">
        <v>126</v>
      </c>
      <c r="M2" t="s">
        <v>103</v>
      </c>
      <c r="N2" t="s">
        <v>104</v>
      </c>
      <c r="O2" t="s">
        <v>105</v>
      </c>
      <c r="P2" t="s">
        <v>106</v>
      </c>
      <c r="Q2" t="s">
        <v>107</v>
      </c>
      <c r="R2" t="s">
        <v>108</v>
      </c>
      <c r="S2" t="s">
        <v>109</v>
      </c>
      <c r="T2" t="s">
        <v>110</v>
      </c>
      <c r="U2" t="s">
        <v>111</v>
      </c>
      <c r="V2" t="s">
        <v>7</v>
      </c>
      <c r="W2" t="s">
        <v>8</v>
      </c>
      <c r="X2" t="s">
        <v>9</v>
      </c>
      <c r="Y2" t="s">
        <v>10</v>
      </c>
      <c r="Z2" t="s">
        <v>11</v>
      </c>
      <c r="AA2" t="s">
        <v>12</v>
      </c>
      <c r="AB2" t="s">
        <v>13</v>
      </c>
      <c r="AC2" t="s">
        <v>14</v>
      </c>
      <c r="AD2" t="s">
        <v>15</v>
      </c>
      <c r="AE2" t="s">
        <v>16</v>
      </c>
      <c r="AF2" t="s">
        <v>17</v>
      </c>
      <c r="AG2" t="s">
        <v>18</v>
      </c>
      <c r="AH2" t="s">
        <v>19</v>
      </c>
      <c r="AI2" t="s">
        <v>20</v>
      </c>
      <c r="AJ2" t="s">
        <v>21</v>
      </c>
      <c r="AK2" t="s">
        <v>22</v>
      </c>
      <c r="AL2" t="s">
        <v>23</v>
      </c>
      <c r="AM2" t="s">
        <v>24</v>
      </c>
      <c r="AN2" t="s">
        <v>25</v>
      </c>
      <c r="AO2" t="s">
        <v>26</v>
      </c>
      <c r="AP2" t="s">
        <v>27</v>
      </c>
      <c r="AQ2" t="s">
        <v>28</v>
      </c>
      <c r="AR2" t="s">
        <v>29</v>
      </c>
      <c r="AS2" t="s">
        <v>30</v>
      </c>
      <c r="AT2" t="s">
        <v>31</v>
      </c>
      <c r="AU2" t="s">
        <v>32</v>
      </c>
      <c r="AV2" t="s">
        <v>33</v>
      </c>
      <c r="AW2" t="s">
        <v>34</v>
      </c>
      <c r="AX2" t="s">
        <v>35</v>
      </c>
      <c r="AY2" t="s">
        <v>36</v>
      </c>
      <c r="AZ2" t="s">
        <v>37</v>
      </c>
      <c r="BA2" t="s">
        <v>38</v>
      </c>
      <c r="BB2" t="s">
        <v>39</v>
      </c>
      <c r="BC2" t="s">
        <v>40</v>
      </c>
    </row>
    <row r="3" spans="1:55" s="4" customFormat="1">
      <c r="A3" s="4" t="s">
        <v>130</v>
      </c>
      <c r="B3" s="4">
        <v>0.87069255663430423</v>
      </c>
      <c r="C3" s="4">
        <v>0.80230273252393536</v>
      </c>
      <c r="D3" s="4">
        <v>0.70867129866397149</v>
      </c>
      <c r="E3" s="4">
        <v>0.72199439306408375</v>
      </c>
      <c r="F3" s="4">
        <v>0.71577481473264237</v>
      </c>
      <c r="G3" s="4">
        <v>0.73947484400196639</v>
      </c>
      <c r="H3" s="4">
        <v>0.67784607078469894</v>
      </c>
      <c r="I3" s="4">
        <v>0.65734044737984121</v>
      </c>
      <c r="J3" s="4">
        <v>0.69143156962336116</v>
      </c>
      <c r="K3" s="4">
        <v>0.73734794575444784</v>
      </c>
      <c r="L3" s="4">
        <v>0.70034532482484257</v>
      </c>
      <c r="M3" s="4">
        <v>0.69773067874122285</v>
      </c>
      <c r="N3" s="4">
        <v>0.68169167757666149</v>
      </c>
      <c r="O3" s="4">
        <v>0.76189049295098754</v>
      </c>
      <c r="P3" s="4">
        <v>0.75053354227592384</v>
      </c>
      <c r="Q3" s="4">
        <v>0.7926055829450962</v>
      </c>
      <c r="R3" s="4">
        <v>0.72343718164075499</v>
      </c>
      <c r="S3" s="4">
        <v>0.68679669224073014</v>
      </c>
      <c r="T3" s="4">
        <v>0.63562861202789123</v>
      </c>
      <c r="U3" s="4">
        <v>0.63946696178265139</v>
      </c>
      <c r="V3" s="4">
        <v>0.65110850561993994</v>
      </c>
      <c r="W3" s="4">
        <v>0.62997989633329243</v>
      </c>
      <c r="X3" s="4">
        <v>0.59879399864828697</v>
      </c>
      <c r="Y3" s="4">
        <v>0.61558173300554941</v>
      </c>
      <c r="Z3" s="4">
        <v>0.65500878404290719</v>
      </c>
      <c r="AA3" s="4">
        <v>0.66548259699678847</v>
      </c>
      <c r="AB3" s="4">
        <v>0.71105067694812429</v>
      </c>
      <c r="AC3" s="4">
        <v>0.70605825734737904</v>
      </c>
      <c r="AD3" s="4">
        <v>0.71883203404661522</v>
      </c>
      <c r="AE3" s="4">
        <v>0.69430015129617573</v>
      </c>
      <c r="AF3" s="4">
        <v>0.71138915470269648</v>
      </c>
      <c r="AG3" s="4">
        <v>0.74734661469791608</v>
      </c>
      <c r="AH3" s="4">
        <v>0.69432060317980659</v>
      </c>
      <c r="AI3" s="4">
        <v>0.68199212302947421</v>
      </c>
      <c r="AJ3" s="4">
        <v>0.70431905327687672</v>
      </c>
      <c r="AK3" s="4">
        <v>0.7245060428027148</v>
      </c>
      <c r="AL3" s="4">
        <v>0.77536150299090489</v>
      </c>
      <c r="AM3" s="4">
        <v>0.74670914834049651</v>
      </c>
      <c r="AN3" s="4">
        <v>0.82687992451049774</v>
      </c>
      <c r="AO3" s="4">
        <v>0.89394678155498897</v>
      </c>
      <c r="AP3" s="4">
        <v>0.93646395199905763</v>
      </c>
      <c r="AQ3" s="4">
        <v>1.0140866137226496</v>
      </c>
      <c r="AR3" s="4">
        <v>1.0408544516464697</v>
      </c>
      <c r="AS3" s="4">
        <v>0.98789480576566402</v>
      </c>
      <c r="AT3" s="4">
        <v>0.96665580245020033</v>
      </c>
      <c r="AU3" s="4">
        <v>0.9581820180297449</v>
      </c>
      <c r="AV3" s="4">
        <v>0.88333018186305634</v>
      </c>
      <c r="AW3" s="4">
        <v>0.86978942519547053</v>
      </c>
      <c r="AX3" s="4">
        <v>0.88636893449669574</v>
      </c>
      <c r="AY3" s="4">
        <v>0.82862760649020195</v>
      </c>
      <c r="AZ3" s="4">
        <v>0.67975105533488211</v>
      </c>
      <c r="BA3" s="4">
        <v>0.76296701934834776</v>
      </c>
      <c r="BB3" s="4">
        <v>0.9172250508076556</v>
      </c>
      <c r="BC3" s="4">
        <v>0.86788369698959689</v>
      </c>
    </row>
    <row r="4" spans="1:55" s="4" customFormat="1">
      <c r="A4" s="4" t="s">
        <v>175</v>
      </c>
      <c r="AM4" s="4">
        <v>0.59425100673610243</v>
      </c>
      <c r="AN4" s="4">
        <v>0.61084116018373869</v>
      </c>
      <c r="AO4" s="4">
        <v>0.52575091951501751</v>
      </c>
      <c r="AP4" s="4">
        <v>0.56948291755464442</v>
      </c>
      <c r="AQ4" s="4">
        <v>0.60112079082986125</v>
      </c>
      <c r="AR4" s="4">
        <v>0.59928000724457897</v>
      </c>
      <c r="AS4" s="4">
        <v>0.59226391285168867</v>
      </c>
      <c r="AT4" s="4">
        <v>0.58645558133642184</v>
      </c>
      <c r="AU4" s="4">
        <v>0.56307545860938701</v>
      </c>
      <c r="AV4" s="4">
        <v>0.54502247302785933</v>
      </c>
      <c r="AW4" s="4">
        <v>0.56257799903681771</v>
      </c>
      <c r="AX4" s="4">
        <v>0.57708448171426907</v>
      </c>
      <c r="AY4" s="4">
        <v>0.56497579166115475</v>
      </c>
      <c r="AZ4" s="4">
        <v>0.5243393563251727</v>
      </c>
      <c r="BA4" s="4">
        <v>0.56811600777289473</v>
      </c>
      <c r="BB4" s="4">
        <v>0.62563548561393967</v>
      </c>
    </row>
    <row r="5" spans="1:55">
      <c r="B5" s="4">
        <v>0.24983770793300969</v>
      </c>
      <c r="C5" s="4">
        <v>0.25103457099612941</v>
      </c>
      <c r="D5" s="4">
        <v>0.25345607478562626</v>
      </c>
      <c r="E5" s="4">
        <v>0.28339911333205681</v>
      </c>
      <c r="F5" s="4">
        <v>0.33149139731588667</v>
      </c>
      <c r="G5" s="4">
        <v>0.31330264629838972</v>
      </c>
      <c r="H5" s="4">
        <v>0.32017301376285118</v>
      </c>
      <c r="I5" s="4">
        <v>0.32257751544997043</v>
      </c>
      <c r="J5" s="4">
        <v>0.31893534957928737</v>
      </c>
      <c r="K5" s="4">
        <v>0.34148291748783566</v>
      </c>
      <c r="L5" s="4">
        <v>0.36982884622648343</v>
      </c>
      <c r="M5" s="4">
        <v>0.3747542631062355</v>
      </c>
      <c r="N5" s="4">
        <v>0.36007778368224763</v>
      </c>
      <c r="O5" s="4">
        <v>0.35366556214336375</v>
      </c>
      <c r="P5" s="4">
        <v>0.36818393612328465</v>
      </c>
      <c r="Q5" s="4">
        <v>0.36834534377361583</v>
      </c>
      <c r="R5" s="4">
        <v>0.3441615834689295</v>
      </c>
      <c r="S5" s="4">
        <v>0.35055213505349575</v>
      </c>
      <c r="T5" s="4">
        <v>0.36483797267858314</v>
      </c>
      <c r="U5" s="4">
        <v>0.37041608656822489</v>
      </c>
      <c r="V5" s="4">
        <v>0.37607222289897779</v>
      </c>
      <c r="W5" s="4">
        <v>0.37529377798814395</v>
      </c>
      <c r="X5" s="4">
        <v>0.40133233589765155</v>
      </c>
      <c r="Y5" s="4">
        <v>0.38765313126155199</v>
      </c>
      <c r="Z5" s="4">
        <v>0.41171832278227422</v>
      </c>
      <c r="AA5" s="4">
        <v>0.43153887467781565</v>
      </c>
      <c r="AB5" s="4">
        <v>0.43288771870052511</v>
      </c>
      <c r="AC5" s="4">
        <v>0.45132928052348509</v>
      </c>
      <c r="AD5" s="4">
        <v>0.45605614085367824</v>
      </c>
      <c r="AE5" s="4">
        <v>0.46085364409308061</v>
      </c>
      <c r="AF5" s="4">
        <v>0.50493820492326802</v>
      </c>
      <c r="AG5" s="4">
        <v>0.49395643897370994</v>
      </c>
      <c r="AH5" s="4">
        <v>0.49447604867210115</v>
      </c>
      <c r="AI5" s="4">
        <v>0.51150374545783583</v>
      </c>
      <c r="AJ5" s="4">
        <v>0.54746815092015888</v>
      </c>
      <c r="AK5" s="4">
        <v>0.56811252359780573</v>
      </c>
      <c r="AL5" s="4">
        <v>0.59016684483194048</v>
      </c>
      <c r="AM5" s="4">
        <v>0.59425100673610243</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5F23-D7ED-41C0-A065-7D5C83EA6530}">
  <dimension ref="A1:BQ40"/>
  <sheetViews>
    <sheetView topLeftCell="A6" zoomScaleNormal="100" workbookViewId="0">
      <pane xSplit="1" ySplit="1" topLeftCell="AY7" activePane="bottomRight" state="frozen"/>
      <selection activeCell="A6" sqref="A6"/>
      <selection pane="topRight" activeCell="B6" sqref="B6"/>
      <selection pane="bottomLeft" activeCell="A7" sqref="A7"/>
      <selection pane="bottomRight" activeCell="BM27" sqref="BM27"/>
    </sheetView>
  </sheetViews>
  <sheetFormatPr defaultRowHeight="14.25"/>
  <cols>
    <col min="1" max="1" width="16.625" customWidth="1"/>
    <col min="2" max="54" width="10.5" customWidth="1"/>
  </cols>
  <sheetData>
    <row r="1" spans="1:54" ht="15">
      <c r="A1" s="16" t="s">
        <v>112</v>
      </c>
    </row>
    <row r="2" spans="1:54" ht="15">
      <c r="A2" s="17" t="s">
        <v>113</v>
      </c>
    </row>
    <row r="3" spans="1:54" ht="15">
      <c r="A3" s="17" t="s">
        <v>114</v>
      </c>
    </row>
    <row r="4" spans="1:54" ht="15">
      <c r="A4" s="17" t="s">
        <v>115</v>
      </c>
    </row>
    <row r="6" spans="1:54" ht="15">
      <c r="A6" s="18"/>
      <c r="B6" s="19" t="s">
        <v>116</v>
      </c>
      <c r="C6" s="19" t="s">
        <v>117</v>
      </c>
      <c r="D6" s="19" t="s">
        <v>118</v>
      </c>
      <c r="E6" s="19" t="s">
        <v>119</v>
      </c>
      <c r="F6" s="19" t="s">
        <v>120</v>
      </c>
      <c r="G6" s="19" t="s">
        <v>121</v>
      </c>
      <c r="H6" s="19" t="s">
        <v>122</v>
      </c>
      <c r="I6" s="19" t="s">
        <v>123</v>
      </c>
      <c r="J6" s="19" t="s">
        <v>124</v>
      </c>
      <c r="K6" s="19" t="s">
        <v>125</v>
      </c>
      <c r="L6" s="19" t="s">
        <v>126</v>
      </c>
      <c r="M6" s="19" t="s">
        <v>103</v>
      </c>
      <c r="N6" s="19" t="s">
        <v>104</v>
      </c>
      <c r="O6" s="19" t="s">
        <v>105</v>
      </c>
      <c r="P6" s="19" t="s">
        <v>106</v>
      </c>
      <c r="Q6" s="19" t="s">
        <v>107</v>
      </c>
      <c r="R6" s="19" t="s">
        <v>108</v>
      </c>
      <c r="S6" s="19" t="s">
        <v>109</v>
      </c>
      <c r="T6" s="19" t="s">
        <v>110</v>
      </c>
      <c r="U6" s="19" t="s">
        <v>111</v>
      </c>
      <c r="V6" s="19" t="s">
        <v>7</v>
      </c>
      <c r="W6" s="19" t="s">
        <v>8</v>
      </c>
      <c r="X6" s="19" t="s">
        <v>9</v>
      </c>
      <c r="Y6" s="19" t="s">
        <v>10</v>
      </c>
      <c r="Z6" s="19" t="s">
        <v>11</v>
      </c>
      <c r="AA6" s="19" t="s">
        <v>12</v>
      </c>
      <c r="AB6" s="19" t="s">
        <v>13</v>
      </c>
      <c r="AC6" s="19" t="s">
        <v>14</v>
      </c>
      <c r="AD6" s="19" t="s">
        <v>15</v>
      </c>
      <c r="AE6" s="19" t="s">
        <v>16</v>
      </c>
      <c r="AF6" s="19" t="s">
        <v>17</v>
      </c>
      <c r="AG6" s="19" t="s">
        <v>18</v>
      </c>
      <c r="AH6" s="19" t="s">
        <v>19</v>
      </c>
      <c r="AI6" s="19" t="s">
        <v>20</v>
      </c>
      <c r="AJ6" s="19" t="s">
        <v>21</v>
      </c>
      <c r="AK6" s="19" t="s">
        <v>22</v>
      </c>
      <c r="AL6" s="19" t="s">
        <v>23</v>
      </c>
      <c r="AM6" s="19" t="s">
        <v>24</v>
      </c>
      <c r="AN6" s="19" t="s">
        <v>25</v>
      </c>
      <c r="AO6" s="19" t="s">
        <v>26</v>
      </c>
      <c r="AP6" s="19" t="s">
        <v>27</v>
      </c>
      <c r="AQ6" s="19" t="s">
        <v>28</v>
      </c>
      <c r="AR6" s="19" t="s">
        <v>29</v>
      </c>
      <c r="AS6" s="19" t="s">
        <v>30</v>
      </c>
      <c r="AT6" s="19" t="s">
        <v>31</v>
      </c>
      <c r="AU6" s="19" t="s">
        <v>32</v>
      </c>
      <c r="AV6" s="19" t="s">
        <v>33</v>
      </c>
      <c r="AW6" s="19" t="s">
        <v>34</v>
      </c>
      <c r="AX6" s="19" t="s">
        <v>35</v>
      </c>
      <c r="AY6" s="19" t="s">
        <v>36</v>
      </c>
      <c r="AZ6" s="19" t="s">
        <v>37</v>
      </c>
      <c r="BA6" s="19" t="s">
        <v>38</v>
      </c>
      <c r="BB6" s="19" t="s">
        <v>39</v>
      </c>
    </row>
    <row r="7" spans="1:54">
      <c r="A7" t="s">
        <v>130</v>
      </c>
      <c r="B7">
        <v>45.829229591157059</v>
      </c>
      <c r="C7">
        <v>50.448740552272156</v>
      </c>
      <c r="D7">
        <v>52.957229914618217</v>
      </c>
      <c r="E7">
        <v>55.568784325645503</v>
      </c>
      <c r="F7">
        <v>57.589748492418622</v>
      </c>
      <c r="G7">
        <v>57.670059587385069</v>
      </c>
      <c r="H7">
        <v>60.038248643377798</v>
      </c>
      <c r="I7">
        <v>66.646329041532823</v>
      </c>
      <c r="J7">
        <v>70.09961306472519</v>
      </c>
      <c r="K7">
        <v>73.560811385821765</v>
      </c>
      <c r="L7">
        <v>75.882906392981781</v>
      </c>
      <c r="M7">
        <v>75.479636940681331</v>
      </c>
      <c r="N7">
        <v>75.071233889740341</v>
      </c>
      <c r="O7">
        <v>72.788136731344139</v>
      </c>
      <c r="P7">
        <v>74.841177555856746</v>
      </c>
      <c r="Q7">
        <v>74.631580612659164</v>
      </c>
      <c r="R7">
        <v>77.226832792289173</v>
      </c>
      <c r="S7">
        <v>79.316178270824253</v>
      </c>
      <c r="T7">
        <v>81.300532212227253</v>
      </c>
      <c r="U7">
        <v>82.934480544473701</v>
      </c>
      <c r="V7">
        <v>85.202049122566464</v>
      </c>
      <c r="W7">
        <v>84.880068593544962</v>
      </c>
      <c r="X7">
        <v>81.35480029460966</v>
      </c>
      <c r="Y7">
        <v>82.372438997854331</v>
      </c>
      <c r="Z7">
        <v>85.032925104365461</v>
      </c>
      <c r="AA7">
        <v>84.077954917642344</v>
      </c>
      <c r="AB7">
        <v>86.791234030303158</v>
      </c>
      <c r="AC7">
        <v>90.80938196819865</v>
      </c>
      <c r="AD7">
        <v>95.811646043540662</v>
      </c>
      <c r="AE7">
        <v>97.190232567435856</v>
      </c>
      <c r="AF7">
        <v>100</v>
      </c>
      <c r="AG7">
        <v>103.76151661949085</v>
      </c>
      <c r="AH7">
        <v>105.74967075729013</v>
      </c>
      <c r="AI7">
        <v>109.25997994979714</v>
      </c>
      <c r="AJ7">
        <v>116.69354328714685</v>
      </c>
      <c r="AK7">
        <v>120.15684310573884</v>
      </c>
      <c r="AL7">
        <v>123.24310399430505</v>
      </c>
      <c r="AM7">
        <v>130.64497541602117</v>
      </c>
      <c r="AN7">
        <v>126.81647755712487</v>
      </c>
      <c r="AO7">
        <v>136.32771337390923</v>
      </c>
      <c r="AP7">
        <v>134.80591564322373</v>
      </c>
      <c r="AQ7">
        <v>134.6790991656666</v>
      </c>
      <c r="AR7">
        <v>135.82044746368072</v>
      </c>
      <c r="AS7">
        <v>137.59587814948046</v>
      </c>
      <c r="AT7">
        <v>137.97632758215184</v>
      </c>
      <c r="AU7">
        <v>140.51265713329434</v>
      </c>
      <c r="AV7">
        <v>142.03445486397982</v>
      </c>
      <c r="AW7">
        <v>143.80988554977961</v>
      </c>
      <c r="AX7">
        <v>147.61437987649336</v>
      </c>
      <c r="AY7">
        <v>152.05295659099272</v>
      </c>
      <c r="AZ7">
        <v>149.77025999496445</v>
      </c>
      <c r="BA7">
        <v>156.61834978304921</v>
      </c>
      <c r="BB7">
        <v>158.77422990152033</v>
      </c>
    </row>
    <row r="8" spans="1:54">
      <c r="A8" t="s">
        <v>144</v>
      </c>
      <c r="B8">
        <v>45.821725137473166</v>
      </c>
      <c r="C8">
        <v>48.147642434737008</v>
      </c>
      <c r="D8">
        <v>50.704673096748451</v>
      </c>
      <c r="E8">
        <v>53.470417406389323</v>
      </c>
      <c r="F8">
        <v>53.813202336508084</v>
      </c>
      <c r="G8">
        <v>56.024725625071994</v>
      </c>
      <c r="H8">
        <v>58.094440099163279</v>
      </c>
      <c r="I8">
        <v>60.247885764642831</v>
      </c>
      <c r="J8">
        <v>61.975631691235165</v>
      </c>
      <c r="K8">
        <v>64.109251755897105</v>
      </c>
      <c r="L8">
        <v>63.61496536558051</v>
      </c>
      <c r="M8">
        <v>65.487532196454552</v>
      </c>
      <c r="N8">
        <v>67.315108052677857</v>
      </c>
      <c r="O8">
        <v>69.320638969011767</v>
      </c>
      <c r="P8">
        <v>71.416126140201257</v>
      </c>
      <c r="Q8">
        <v>73.222285675824125</v>
      </c>
      <c r="R8">
        <v>74.809716569590137</v>
      </c>
      <c r="S8">
        <v>76.32906535740851</v>
      </c>
      <c r="T8">
        <v>77.826996656697105</v>
      </c>
      <c r="U8">
        <v>79.456216062819735</v>
      </c>
      <c r="V8">
        <v>81.78133332847473</v>
      </c>
      <c r="W8">
        <v>83.919007275931264</v>
      </c>
      <c r="X8">
        <v>85.363885384224886</v>
      </c>
      <c r="Y8">
        <v>86.994628938157064</v>
      </c>
      <c r="Z8">
        <v>92.548655090220961</v>
      </c>
      <c r="AA8">
        <v>93.925852860265408</v>
      </c>
      <c r="AB8">
        <v>96.165212577099553</v>
      </c>
      <c r="AC8">
        <v>96.862253839471407</v>
      </c>
      <c r="AD8">
        <v>96.75069322738905</v>
      </c>
      <c r="AE8">
        <v>97.736138293206949</v>
      </c>
      <c r="AF8">
        <v>100</v>
      </c>
      <c r="AG8">
        <v>99.646966489782599</v>
      </c>
      <c r="AH8">
        <v>100.46622455168068</v>
      </c>
      <c r="AI8">
        <v>102.12428363739031</v>
      </c>
      <c r="AJ8">
        <v>105.38538065684979</v>
      </c>
      <c r="AK8">
        <v>106.82795327259471</v>
      </c>
      <c r="AL8">
        <v>108.23585590540763</v>
      </c>
      <c r="AM8">
        <v>108.43545970406048</v>
      </c>
      <c r="AN8">
        <v>106.8211570916723</v>
      </c>
      <c r="AO8">
        <v>105.8365587746375</v>
      </c>
      <c r="AP8">
        <v>109.978530305028</v>
      </c>
      <c r="AQ8">
        <v>110.35932432810746</v>
      </c>
      <c r="AR8">
        <v>112.46860240913227</v>
      </c>
      <c r="AS8">
        <v>113.35298537984863</v>
      </c>
      <c r="AT8">
        <v>115.1486463984907</v>
      </c>
      <c r="AU8">
        <v>116.79293559709343</v>
      </c>
      <c r="AV8">
        <v>118.18348396760598</v>
      </c>
      <c r="AW8">
        <v>120.39242496436384</v>
      </c>
      <c r="AX8">
        <v>123.04227564401171</v>
      </c>
      <c r="AY8">
        <v>123.95597831328038</v>
      </c>
      <c r="AZ8">
        <v>124.64779893143105</v>
      </c>
      <c r="BA8">
        <v>125.56836318566607</v>
      </c>
      <c r="BB8">
        <v>123.89999829131935</v>
      </c>
    </row>
    <row r="9" spans="1:54">
      <c r="A9" t="s">
        <v>131</v>
      </c>
      <c r="B9">
        <v>38.603218620977096</v>
      </c>
      <c r="C9">
        <v>40.904229995631077</v>
      </c>
      <c r="D9">
        <v>43.379268378110261</v>
      </c>
      <c r="E9">
        <v>45.392178375435272</v>
      </c>
      <c r="F9">
        <v>47.091960154370696</v>
      </c>
      <c r="G9">
        <v>49.038663564478277</v>
      </c>
      <c r="H9">
        <v>51.755074330645776</v>
      </c>
      <c r="I9">
        <v>53.528435552482264</v>
      </c>
      <c r="J9">
        <v>55.862169151799513</v>
      </c>
      <c r="K9">
        <v>58.304745982865072</v>
      </c>
      <c r="L9">
        <v>59.500967793621193</v>
      </c>
      <c r="M9">
        <v>60.017375860274193</v>
      </c>
      <c r="N9">
        <v>60.554390368220638</v>
      </c>
      <c r="O9">
        <v>63.356197028241013</v>
      </c>
      <c r="P9">
        <v>66.902858721792256</v>
      </c>
      <c r="Q9">
        <v>68.981248513969177</v>
      </c>
      <c r="R9">
        <v>69.683093565857419</v>
      </c>
      <c r="S9">
        <v>70.706061552155887</v>
      </c>
      <c r="T9">
        <v>70.768330426937055</v>
      </c>
      <c r="U9">
        <v>73.740438455498619</v>
      </c>
      <c r="V9">
        <v>76.222600065888486</v>
      </c>
      <c r="W9">
        <v>79.457365111699929</v>
      </c>
      <c r="X9">
        <v>81.945142242433676</v>
      </c>
      <c r="Y9">
        <v>83.807354383228429</v>
      </c>
      <c r="Z9">
        <v>86.933529138707527</v>
      </c>
      <c r="AA9">
        <v>89.647338695116986</v>
      </c>
      <c r="AB9">
        <v>92.554410956989159</v>
      </c>
      <c r="AC9">
        <v>94.935450123829739</v>
      </c>
      <c r="AD9">
        <v>95.049744298319425</v>
      </c>
      <c r="AE9">
        <v>96.213602862404358</v>
      </c>
      <c r="AF9">
        <v>100</v>
      </c>
      <c r="AG9">
        <v>103.70688737826532</v>
      </c>
      <c r="AH9">
        <v>105.93831556348093</v>
      </c>
      <c r="AI9">
        <v>109.37812773382451</v>
      </c>
      <c r="AJ9">
        <v>111.64170377891605</v>
      </c>
      <c r="AK9">
        <v>112.87467278603746</v>
      </c>
      <c r="AL9">
        <v>112.13302977712505</v>
      </c>
      <c r="AM9">
        <v>110.11559886619509</v>
      </c>
      <c r="AN9">
        <v>106.85660225364396</v>
      </c>
      <c r="AO9">
        <v>106.77001565740503</v>
      </c>
      <c r="AP9">
        <v>107.31544681858129</v>
      </c>
      <c r="AQ9">
        <v>106.6030555455594</v>
      </c>
      <c r="AR9">
        <v>107.53167527915619</v>
      </c>
      <c r="AS9">
        <v>108.19528309987503</v>
      </c>
      <c r="AT9">
        <v>109.06128381707994</v>
      </c>
      <c r="AU9">
        <v>110.45476679585677</v>
      </c>
      <c r="AV9">
        <v>111.19477838786365</v>
      </c>
      <c r="AW9">
        <v>113.49612664955635</v>
      </c>
      <c r="AX9">
        <v>112.61768762106257</v>
      </c>
      <c r="AY9">
        <v>112.18477783536889</v>
      </c>
      <c r="AZ9">
        <v>113.19886304932167</v>
      </c>
      <c r="BA9">
        <v>114.87987745883082</v>
      </c>
      <c r="BB9">
        <v>113.90696094555821</v>
      </c>
    </row>
    <row r="10" spans="1:54">
      <c r="A10" t="s">
        <v>132</v>
      </c>
      <c r="B10">
        <v>55.586049060810936</v>
      </c>
      <c r="C10">
        <v>57.279862903426235</v>
      </c>
      <c r="D10">
        <v>59.808327562978484</v>
      </c>
      <c r="E10">
        <v>62.552704105767965</v>
      </c>
      <c r="F10">
        <v>64.038714847964968</v>
      </c>
      <c r="G10">
        <v>65.36988388014538</v>
      </c>
      <c r="H10">
        <v>65.34507153216073</v>
      </c>
      <c r="I10">
        <v>65.521258291205314</v>
      </c>
      <c r="J10">
        <v>68.005005970950023</v>
      </c>
      <c r="K10">
        <v>70.213954196767304</v>
      </c>
      <c r="L10">
        <v>70.562631857982353</v>
      </c>
      <c r="M10">
        <v>71.189763388178733</v>
      </c>
      <c r="N10">
        <v>71.554775405615899</v>
      </c>
      <c r="O10">
        <v>72.277375075610919</v>
      </c>
      <c r="P10">
        <v>74.567186339138487</v>
      </c>
      <c r="Q10">
        <v>75.206402555267474</v>
      </c>
      <c r="R10">
        <v>76.855910068839023</v>
      </c>
      <c r="S10">
        <v>78.298281318553649</v>
      </c>
      <c r="T10">
        <v>78.209836939372394</v>
      </c>
      <c r="U10">
        <v>79.232746643159203</v>
      </c>
      <c r="V10">
        <v>79.25163155504265</v>
      </c>
      <c r="W10">
        <v>80.249402399534134</v>
      </c>
      <c r="X10">
        <v>82.066455424732382</v>
      </c>
      <c r="Y10">
        <v>83.851014295456352</v>
      </c>
      <c r="Z10">
        <v>85.844169940246047</v>
      </c>
      <c r="AA10">
        <v>87.519348777711812</v>
      </c>
      <c r="AB10">
        <v>88.949199574475401</v>
      </c>
      <c r="AC10">
        <v>92.600406026861307</v>
      </c>
      <c r="AD10">
        <v>95.055021362818792</v>
      </c>
      <c r="AE10">
        <v>96.51885319633287</v>
      </c>
      <c r="AF10">
        <v>100</v>
      </c>
      <c r="AG10">
        <v>100.79203606764496</v>
      </c>
      <c r="AH10">
        <v>104.44496047185005</v>
      </c>
      <c r="AI10">
        <v>108.39439607632866</v>
      </c>
      <c r="AJ10">
        <v>112.20998088062788</v>
      </c>
      <c r="AK10">
        <v>115.39794062032654</v>
      </c>
      <c r="AL10">
        <v>118.72139125163427</v>
      </c>
      <c r="AM10">
        <v>119.06311673355776</v>
      </c>
      <c r="AN10">
        <v>116.96670188677199</v>
      </c>
      <c r="AO10">
        <v>115.31932674322161</v>
      </c>
      <c r="AP10">
        <v>119.36137351353058</v>
      </c>
      <c r="AQ10">
        <v>120.32894457341155</v>
      </c>
      <c r="AR10">
        <v>119.75299745859922</v>
      </c>
      <c r="AS10">
        <v>120.71129182981926</v>
      </c>
      <c r="AT10">
        <v>122.08768142271327</v>
      </c>
      <c r="AU10">
        <v>125.58127333056746</v>
      </c>
      <c r="AV10">
        <v>124.80887942988414</v>
      </c>
      <c r="AW10">
        <v>125.92091918660458</v>
      </c>
      <c r="AX10">
        <v>126.38123232074683</v>
      </c>
      <c r="AY10">
        <v>129.26593588998136</v>
      </c>
      <c r="AZ10">
        <v>130.64157953011178</v>
      </c>
      <c r="BA10">
        <v>135.24900575108231</v>
      </c>
      <c r="BB10">
        <v>135.9945177243965</v>
      </c>
    </row>
    <row r="11" spans="1:54">
      <c r="A11" t="s">
        <v>133</v>
      </c>
      <c r="B11">
        <v>34.8626961433297</v>
      </c>
      <c r="C11">
        <v>36.5712917575283</v>
      </c>
      <c r="D11">
        <v>39.365145089684646</v>
      </c>
      <c r="E11">
        <v>41.68371495180925</v>
      </c>
      <c r="F11">
        <v>43.023935126469823</v>
      </c>
      <c r="G11">
        <v>45.69074247366494</v>
      </c>
      <c r="H11">
        <v>46.343896565177076</v>
      </c>
      <c r="I11">
        <v>47.521896384004854</v>
      </c>
      <c r="J11">
        <v>49.228999570004959</v>
      </c>
      <c r="K11">
        <v>52.271404044542834</v>
      </c>
      <c r="L11">
        <v>54.10780052798895</v>
      </c>
      <c r="M11">
        <v>54.124120132077238</v>
      </c>
      <c r="N11">
        <v>55.691810178300194</v>
      </c>
      <c r="O11">
        <v>57.939632470077107</v>
      </c>
      <c r="P11">
        <v>59.763508047390168</v>
      </c>
      <c r="Q11">
        <v>61.798732728467165</v>
      </c>
      <c r="R11">
        <v>64.353806797065971</v>
      </c>
      <c r="S11">
        <v>65.730088013727652</v>
      </c>
      <c r="T11">
        <v>68.789723040007118</v>
      </c>
      <c r="U11">
        <v>71.46691033514503</v>
      </c>
      <c r="V11">
        <v>73.175000766444526</v>
      </c>
      <c r="W11">
        <v>73.720075774197994</v>
      </c>
      <c r="X11">
        <v>76.428734692322337</v>
      </c>
      <c r="Y11">
        <v>80.57722267412521</v>
      </c>
      <c r="Z11">
        <v>84.131215581958443</v>
      </c>
      <c r="AA11">
        <v>85.645876452100254</v>
      </c>
      <c r="AB11">
        <v>87.385208457422976</v>
      </c>
      <c r="AC11">
        <v>90.086020278249649</v>
      </c>
      <c r="AD11">
        <v>93.701120664449846</v>
      </c>
      <c r="AE11">
        <v>95.84974792413756</v>
      </c>
      <c r="AF11">
        <v>100</v>
      </c>
      <c r="AG11">
        <v>101.92626355028852</v>
      </c>
      <c r="AH11">
        <v>102.85064305736967</v>
      </c>
      <c r="AI11">
        <v>105.04357497291086</v>
      </c>
      <c r="AJ11">
        <v>108.58111302173774</v>
      </c>
      <c r="AK11">
        <v>110.62255249289609</v>
      </c>
      <c r="AL11">
        <v>113.31305603932628</v>
      </c>
      <c r="AM11">
        <v>116.99804738139309</v>
      </c>
      <c r="AN11">
        <v>115.6365760002471</v>
      </c>
      <c r="AO11">
        <v>110.48689181007656</v>
      </c>
      <c r="AP11">
        <v>114.31945204787736</v>
      </c>
      <c r="AQ11">
        <v>115.92966647154508</v>
      </c>
      <c r="AR11">
        <v>114.08309696862054</v>
      </c>
      <c r="AS11">
        <v>114.45321916184399</v>
      </c>
      <c r="AT11">
        <v>114.72003087418928</v>
      </c>
      <c r="AU11">
        <v>115.60249407294452</v>
      </c>
      <c r="AV11">
        <v>118.37980237614913</v>
      </c>
      <c r="AW11">
        <v>121.34253129972205</v>
      </c>
      <c r="AX11">
        <v>119.91460698088316</v>
      </c>
      <c r="AY11">
        <v>120.25169922950012</v>
      </c>
      <c r="AZ11">
        <v>120.45763004436685</v>
      </c>
      <c r="BA11">
        <v>121.62983124209192</v>
      </c>
      <c r="BB11">
        <v>122.26053995335486</v>
      </c>
    </row>
    <row r="12" spans="1:54">
      <c r="A12" t="s">
        <v>145</v>
      </c>
      <c r="B12">
        <v>45.853525759062549</v>
      </c>
      <c r="C12">
        <v>48.844393901186969</v>
      </c>
      <c r="D12">
        <v>51.731717609106745</v>
      </c>
      <c r="E12">
        <v>52.673511100509039</v>
      </c>
      <c r="F12">
        <v>52.294718688160799</v>
      </c>
      <c r="G12">
        <v>51.860239042735834</v>
      </c>
      <c r="H12">
        <v>54.177254406061003</v>
      </c>
      <c r="I12">
        <v>56.029681759529012</v>
      </c>
      <c r="J12">
        <v>58.717104637153561</v>
      </c>
      <c r="K12">
        <v>60.566738171022848</v>
      </c>
      <c r="L12">
        <v>61.145628597486976</v>
      </c>
      <c r="M12">
        <v>64.803167212384366</v>
      </c>
      <c r="N12">
        <v>66.732167234074581</v>
      </c>
      <c r="O12">
        <v>70.255265461469989</v>
      </c>
      <c r="P12">
        <v>69.617713994773169</v>
      </c>
      <c r="Q12">
        <v>70.407332018988527</v>
      </c>
      <c r="R12">
        <v>72.261874512858512</v>
      </c>
      <c r="S12">
        <v>74.934767694301613</v>
      </c>
      <c r="T12">
        <v>74.785966133999807</v>
      </c>
      <c r="U12">
        <v>75.095297106263232</v>
      </c>
      <c r="V12">
        <v>75.937926624965499</v>
      </c>
      <c r="W12">
        <v>77.469508388176806</v>
      </c>
      <c r="X12">
        <v>81.165979343481524</v>
      </c>
      <c r="Y12">
        <v>84.110078234744407</v>
      </c>
      <c r="Z12">
        <v>86.161680736190846</v>
      </c>
      <c r="AA12">
        <v>87.367670740438555</v>
      </c>
      <c r="AB12">
        <v>88.791450274619748</v>
      </c>
      <c r="AC12">
        <v>91.525599985656029</v>
      </c>
      <c r="AD12">
        <v>93.965523922226481</v>
      </c>
      <c r="AE12">
        <v>96.071642018001242</v>
      </c>
      <c r="AF12">
        <v>100</v>
      </c>
      <c r="AG12">
        <v>101.43604964134785</v>
      </c>
      <c r="AH12">
        <v>103.67152949482468</v>
      </c>
      <c r="AI12">
        <v>106.50836153405896</v>
      </c>
      <c r="AJ12">
        <v>107.9323623268296</v>
      </c>
      <c r="AK12">
        <v>108.93449636019304</v>
      </c>
      <c r="AL12">
        <v>110.98393442528231</v>
      </c>
      <c r="AM12">
        <v>112.61799445436553</v>
      </c>
      <c r="AN12">
        <v>112.60731442835745</v>
      </c>
      <c r="AO12">
        <v>109.77349058880601</v>
      </c>
      <c r="AP12">
        <v>112.62659258608095</v>
      </c>
      <c r="AQ12">
        <v>112.73614768756343</v>
      </c>
      <c r="AR12">
        <v>112.04891506939747</v>
      </c>
      <c r="AS12">
        <v>112.55692249799985</v>
      </c>
      <c r="AT12">
        <v>112.82932277491931</v>
      </c>
      <c r="AU12">
        <v>114.64175620531751</v>
      </c>
      <c r="AV12">
        <v>113.94349619662216</v>
      </c>
      <c r="AW12">
        <v>116.24211614374664</v>
      </c>
      <c r="AX12">
        <v>116.44549176567244</v>
      </c>
      <c r="AY12">
        <v>117.02198044734406</v>
      </c>
      <c r="AZ12">
        <v>119.21273740530765</v>
      </c>
      <c r="BA12">
        <v>118.36115436544571</v>
      </c>
      <c r="BB12">
        <v>119.55431710359161</v>
      </c>
    </row>
    <row r="13" spans="1:54">
      <c r="A13" t="s">
        <v>134</v>
      </c>
      <c r="B13">
        <v>50.569250828548171</v>
      </c>
      <c r="C13">
        <v>53.161947059866108</v>
      </c>
      <c r="D13">
        <v>54.868399621467567</v>
      </c>
      <c r="E13">
        <v>58.506598398534479</v>
      </c>
      <c r="F13">
        <v>62.48232518049911</v>
      </c>
      <c r="G13">
        <v>64.582741085742455</v>
      </c>
      <c r="H13">
        <v>67.811410383270555</v>
      </c>
      <c r="I13">
        <v>69.904130147304343</v>
      </c>
      <c r="J13">
        <v>71.854760486608839</v>
      </c>
      <c r="K13">
        <v>72.750674045841535</v>
      </c>
      <c r="L13">
        <v>73.877493431008816</v>
      </c>
      <c r="M13">
        <v>73.62772166199106</v>
      </c>
      <c r="N13">
        <v>74.489569029955092</v>
      </c>
      <c r="O13">
        <v>77.464759956867056</v>
      </c>
      <c r="P13">
        <v>79.605306471751391</v>
      </c>
      <c r="Q13">
        <v>81.065591599181772</v>
      </c>
      <c r="R13">
        <v>82.172017857774719</v>
      </c>
      <c r="S13">
        <v>83.177402293152355</v>
      </c>
      <c r="T13">
        <v>84.684948295407551</v>
      </c>
      <c r="U13">
        <v>86.411295149094812</v>
      </c>
      <c r="V13">
        <v>87.661270974371021</v>
      </c>
      <c r="W13">
        <v>88.718463746129729</v>
      </c>
      <c r="X13">
        <v>88.551198519741035</v>
      </c>
      <c r="Y13">
        <v>89.971530299899968</v>
      </c>
      <c r="Z13">
        <v>91.552543600236447</v>
      </c>
      <c r="AA13">
        <v>90.17401165036469</v>
      </c>
      <c r="AB13">
        <v>90.507353536228578</v>
      </c>
      <c r="AC13">
        <v>92.505778810060875</v>
      </c>
      <c r="AD13">
        <v>94.777249492989839</v>
      </c>
      <c r="AE13">
        <v>96.86909430814849</v>
      </c>
      <c r="AF13">
        <v>100</v>
      </c>
      <c r="AG13">
        <v>101.010130748951</v>
      </c>
      <c r="AH13">
        <v>101.74739903266105</v>
      </c>
      <c r="AI13">
        <v>103.09087621266492</v>
      </c>
      <c r="AJ13">
        <v>104.86884845887754</v>
      </c>
      <c r="AK13">
        <v>107.37304077073134</v>
      </c>
      <c r="AL13">
        <v>108.97004745472711</v>
      </c>
      <c r="AM13">
        <v>109.94363715701977</v>
      </c>
      <c r="AN13">
        <v>110.57482868444211</v>
      </c>
      <c r="AO13">
        <v>108.08059829049535</v>
      </c>
      <c r="AP13">
        <v>110.31256446356281</v>
      </c>
      <c r="AQ13">
        <v>111.01949133835838</v>
      </c>
      <c r="AR13">
        <v>110.85424303957147</v>
      </c>
      <c r="AS13">
        <v>111.6966313172928</v>
      </c>
      <c r="AT13">
        <v>112.52370458080732</v>
      </c>
      <c r="AU13">
        <v>113.62972404498819</v>
      </c>
      <c r="AV13">
        <v>113.45253098960966</v>
      </c>
      <c r="AW13">
        <v>114.06960175122494</v>
      </c>
      <c r="AX13">
        <v>113.70335724246658</v>
      </c>
      <c r="AY13">
        <v>112.94241420575175</v>
      </c>
      <c r="AZ13">
        <v>113.10675005785455</v>
      </c>
      <c r="BA13">
        <v>116.24890054719756</v>
      </c>
      <c r="BB13">
        <v>116.68906119144719</v>
      </c>
    </row>
    <row r="14" spans="1:54">
      <c r="A14" t="s">
        <v>135</v>
      </c>
      <c r="B14">
        <v>43.584606283859152</v>
      </c>
      <c r="C14">
        <v>45.151738260155419</v>
      </c>
      <c r="D14">
        <v>48.2947483328347</v>
      </c>
      <c r="E14">
        <v>51.565132149720498</v>
      </c>
      <c r="F14">
        <v>53.773040567197128</v>
      </c>
      <c r="G14">
        <v>54.115518245636821</v>
      </c>
      <c r="H14">
        <v>57.390958377729781</v>
      </c>
      <c r="I14">
        <v>58.830268294554259</v>
      </c>
      <c r="J14">
        <v>61.036037283486422</v>
      </c>
      <c r="K14">
        <v>62.486821801151407</v>
      </c>
      <c r="L14">
        <v>66.143033680166667</v>
      </c>
      <c r="M14">
        <v>68.117772760682271</v>
      </c>
      <c r="N14">
        <v>70.02203441154478</v>
      </c>
      <c r="O14">
        <v>70.91280506435082</v>
      </c>
      <c r="P14">
        <v>71.665384522840469</v>
      </c>
      <c r="Q14">
        <v>72.239608279145827</v>
      </c>
      <c r="R14">
        <v>73.955444726473203</v>
      </c>
      <c r="S14">
        <v>75.799590137699752</v>
      </c>
      <c r="T14">
        <v>78.42841097548407</v>
      </c>
      <c r="U14">
        <v>80.354738817201323</v>
      </c>
      <c r="V14">
        <v>81.291142289136332</v>
      </c>
      <c r="W14">
        <v>84.400218868647485</v>
      </c>
      <c r="X14">
        <v>87.037904998930856</v>
      </c>
      <c r="Y14">
        <v>89.213882019765819</v>
      </c>
      <c r="Z14">
        <v>92.485085288858031</v>
      </c>
      <c r="AA14">
        <v>92.874254718433036</v>
      </c>
      <c r="AB14">
        <v>94.032868205299778</v>
      </c>
      <c r="AC14">
        <v>96.51144895039748</v>
      </c>
      <c r="AD14">
        <v>97.19765278016753</v>
      </c>
      <c r="AE14">
        <v>99.21162114885837</v>
      </c>
      <c r="AF14">
        <v>100</v>
      </c>
      <c r="AG14">
        <v>100.22904370154507</v>
      </c>
      <c r="AH14">
        <v>100.91637569681811</v>
      </c>
      <c r="AI14">
        <v>101.76708852943968</v>
      </c>
      <c r="AJ14">
        <v>105.05535501802115</v>
      </c>
      <c r="AK14">
        <v>106.65526508257399</v>
      </c>
      <c r="AL14">
        <v>107.20879256327827</v>
      </c>
      <c r="AM14">
        <v>109.1906014052811</v>
      </c>
      <c r="AN14">
        <v>108.5199501428026</v>
      </c>
      <c r="AO14">
        <v>107.81684312506839</v>
      </c>
      <c r="AP14">
        <v>109.45401102560459</v>
      </c>
      <c r="AQ14">
        <v>108.7064197838008</v>
      </c>
      <c r="AR14">
        <v>109.24728774939381</v>
      </c>
      <c r="AS14">
        <v>110.18958855327416</v>
      </c>
      <c r="AT14">
        <v>111.7682439343512</v>
      </c>
      <c r="AU14">
        <v>113.49753551451383</v>
      </c>
      <c r="AV14">
        <v>113.60867343626499</v>
      </c>
      <c r="AW14">
        <v>113.38558154548231</v>
      </c>
      <c r="AX14">
        <v>113.61955104006871</v>
      </c>
      <c r="AY14">
        <v>114.53511863443397</v>
      </c>
      <c r="AZ14">
        <v>118.28589552506456</v>
      </c>
      <c r="BA14">
        <v>117.16307802592374</v>
      </c>
      <c r="BB14">
        <v>115.58588449310412</v>
      </c>
    </row>
    <row r="15" spans="1:54">
      <c r="A15" t="s">
        <v>136</v>
      </c>
      <c r="B15">
        <v>44.596797050933404</v>
      </c>
      <c r="C15">
        <v>46.543122521021751</v>
      </c>
      <c r="D15">
        <v>48.862391708132222</v>
      </c>
      <c r="E15">
        <v>51.354855297258936</v>
      </c>
      <c r="F15">
        <v>53.428136933904348</v>
      </c>
      <c r="G15">
        <v>55.438364865124676</v>
      </c>
      <c r="H15">
        <v>58.023057993536455</v>
      </c>
      <c r="I15">
        <v>60.412509744898493</v>
      </c>
      <c r="J15">
        <v>62.27752579648832</v>
      </c>
      <c r="K15">
        <v>64.060729378159309</v>
      </c>
      <c r="L15">
        <v>64.60004873856181</v>
      </c>
      <c r="M15">
        <v>65.674017580200001</v>
      </c>
      <c r="N15">
        <v>66.353512563433583</v>
      </c>
      <c r="O15">
        <v>68.530592773512438</v>
      </c>
      <c r="P15">
        <v>70.340615427594742</v>
      </c>
      <c r="Q15">
        <v>71.96366489452447</v>
      </c>
      <c r="R15">
        <v>73.054080531457515</v>
      </c>
      <c r="S15">
        <v>74.053408257214642</v>
      </c>
      <c r="T15">
        <v>75.963646104749955</v>
      </c>
      <c r="U15">
        <v>78.607234150474895</v>
      </c>
      <c r="V15">
        <v>81.384869320448956</v>
      </c>
      <c r="W15">
        <v>84.214386549351389</v>
      </c>
      <c r="X15">
        <v>86.364082615560505</v>
      </c>
      <c r="Y15">
        <v>88.045595156574976</v>
      </c>
      <c r="Z15">
        <v>90.324180347195977</v>
      </c>
      <c r="AA15">
        <v>91.684682913481794</v>
      </c>
      <c r="AB15">
        <v>93.227936710250901</v>
      </c>
      <c r="AC15">
        <v>95.512826122895191</v>
      </c>
      <c r="AD15">
        <v>96.485478341144074</v>
      </c>
      <c r="AE15">
        <v>97.580976175645532</v>
      </c>
      <c r="AF15">
        <v>100</v>
      </c>
      <c r="AG15">
        <v>102.51137970075423</v>
      </c>
      <c r="AH15">
        <v>103.46174260641322</v>
      </c>
      <c r="AI15">
        <v>104.25754928003118</v>
      </c>
      <c r="AJ15">
        <v>105.20704275663724</v>
      </c>
      <c r="AK15">
        <v>106.86736971203661</v>
      </c>
      <c r="AL15">
        <v>108.57643867480454</v>
      </c>
      <c r="AM15">
        <v>109.85924736111055</v>
      </c>
      <c r="AN15">
        <v>109.88782251941612</v>
      </c>
      <c r="AO15">
        <v>106.58009978656608</v>
      </c>
      <c r="AP15">
        <v>109.03695468565637</v>
      </c>
      <c r="AQ15">
        <v>111.87299665227319</v>
      </c>
      <c r="AR15">
        <v>112.56321765654438</v>
      </c>
      <c r="AS15">
        <v>113.09759034464695</v>
      </c>
      <c r="AT15">
        <v>114.26976102553763</v>
      </c>
      <c r="AU15">
        <v>114.85192245005244</v>
      </c>
      <c r="AV15">
        <v>116.40855305022933</v>
      </c>
      <c r="AW15">
        <v>118.48366772355703</v>
      </c>
      <c r="AX15">
        <v>118.72896041989127</v>
      </c>
      <c r="AY15">
        <v>119.57605307096009</v>
      </c>
      <c r="AZ15">
        <v>120.96175759458912</v>
      </c>
      <c r="BA15">
        <v>121.66297452191566</v>
      </c>
      <c r="BB15">
        <v>122.27213648487927</v>
      </c>
    </row>
    <row r="16" spans="1:54">
      <c r="A16" t="s">
        <v>137</v>
      </c>
      <c r="B16">
        <v>41.798742268281991</v>
      </c>
      <c r="C16">
        <v>43.876697788034399</v>
      </c>
      <c r="D16">
        <v>46.827114456310113</v>
      </c>
      <c r="E16">
        <v>49.53081788665434</v>
      </c>
      <c r="F16">
        <v>52.056416654428325</v>
      </c>
      <c r="G16">
        <v>52.681229980263346</v>
      </c>
      <c r="H16">
        <v>53.76419549127521</v>
      </c>
      <c r="I16">
        <v>56.285793139466946</v>
      </c>
      <c r="J16">
        <v>59.178546613762926</v>
      </c>
      <c r="K16">
        <v>60.985683921013099</v>
      </c>
      <c r="L16">
        <v>61.987876402011381</v>
      </c>
      <c r="M16">
        <v>63.435895517628673</v>
      </c>
      <c r="N16">
        <v>67.549910196459081</v>
      </c>
      <c r="O16">
        <v>69.193137561210449</v>
      </c>
      <c r="P16">
        <v>70.880052764507411</v>
      </c>
      <c r="Q16">
        <v>73.728798493495077</v>
      </c>
      <c r="R16">
        <v>75.356710321981353</v>
      </c>
      <c r="S16">
        <v>76.09981831352421</v>
      </c>
      <c r="T16">
        <v>78.557411758689483</v>
      </c>
      <c r="U16">
        <v>81.357392271797536</v>
      </c>
      <c r="V16">
        <v>83.30874240515638</v>
      </c>
      <c r="W16">
        <v>84.352559326080751</v>
      </c>
      <c r="X16">
        <v>86.38285330828495</v>
      </c>
      <c r="Y16">
        <v>87.186703596398672</v>
      </c>
      <c r="Z16">
        <v>88.985772398083469</v>
      </c>
      <c r="AA16">
        <v>91.19844865328507</v>
      </c>
      <c r="AB16">
        <v>92.192171602740416</v>
      </c>
      <c r="AC16">
        <v>93.717617295128449</v>
      </c>
      <c r="AD16">
        <v>96.035774807666911</v>
      </c>
      <c r="AE16">
        <v>97.419692605704796</v>
      </c>
      <c r="AF16">
        <v>100</v>
      </c>
      <c r="AG16">
        <v>101.87100783495077</v>
      </c>
      <c r="AH16">
        <v>104.84507589570865</v>
      </c>
      <c r="AI16">
        <v>105.4434877734263</v>
      </c>
      <c r="AJ16">
        <v>106.60877557720264</v>
      </c>
      <c r="AK16">
        <v>107.55502093549832</v>
      </c>
      <c r="AL16">
        <v>110.2327650745722</v>
      </c>
      <c r="AM16">
        <v>109.71613736074315</v>
      </c>
      <c r="AN16">
        <v>109.01614023304886</v>
      </c>
      <c r="AO16">
        <v>107.90112006441277</v>
      </c>
      <c r="AP16">
        <v>109.29788440402204</v>
      </c>
      <c r="AQ16">
        <v>110.39228543927689</v>
      </c>
      <c r="AR16">
        <v>110.75296546142633</v>
      </c>
      <c r="AS16">
        <v>112.25284603337664</v>
      </c>
      <c r="AT16">
        <v>113.33294266624144</v>
      </c>
      <c r="AU16">
        <v>114.25241525607018</v>
      </c>
      <c r="AV16">
        <v>114.57166735244775</v>
      </c>
      <c r="AW16">
        <v>116.98886457115091</v>
      </c>
      <c r="AX16">
        <v>117.46819458401963</v>
      </c>
      <c r="AY16">
        <v>117.92647130432911</v>
      </c>
      <c r="AZ16">
        <v>118.27684233104998</v>
      </c>
      <c r="BA16">
        <v>116.20734606012313</v>
      </c>
      <c r="BB16">
        <v>113.97969359832976</v>
      </c>
    </row>
    <row r="17" spans="1:54">
      <c r="A17" t="s">
        <v>138</v>
      </c>
      <c r="B17">
        <v>66.976319771405429</v>
      </c>
      <c r="C17">
        <v>68.832107160925148</v>
      </c>
      <c r="D17">
        <v>70.905128281388869</v>
      </c>
      <c r="E17">
        <v>73.349912192615051</v>
      </c>
      <c r="F17">
        <v>75.603011040763008</v>
      </c>
      <c r="G17">
        <v>73.956704730107631</v>
      </c>
      <c r="H17">
        <v>75.229054361092892</v>
      </c>
      <c r="I17">
        <v>77.82097918911839</v>
      </c>
      <c r="J17">
        <v>77.971880244694475</v>
      </c>
      <c r="K17">
        <v>79.61406646387583</v>
      </c>
      <c r="L17">
        <v>82.053273386477002</v>
      </c>
      <c r="M17">
        <v>82.32979109883226</v>
      </c>
      <c r="N17">
        <v>81.347332106357868</v>
      </c>
      <c r="O17">
        <v>82.547020273412997</v>
      </c>
      <c r="P17">
        <v>85.124392077199644</v>
      </c>
      <c r="Q17">
        <v>86.823374503454644</v>
      </c>
      <c r="R17">
        <v>86.896962048216508</v>
      </c>
      <c r="S17">
        <v>86.215396172424761</v>
      </c>
      <c r="T17">
        <v>86.808431910157452</v>
      </c>
      <c r="U17">
        <v>88.970871659515083</v>
      </c>
      <c r="V17">
        <v>89.908048374863114</v>
      </c>
      <c r="W17">
        <v>87.596053975271445</v>
      </c>
      <c r="X17">
        <v>88.371282732329831</v>
      </c>
      <c r="Y17">
        <v>89.180500820185244</v>
      </c>
      <c r="Z17">
        <v>89.805083678009851</v>
      </c>
      <c r="AA17">
        <v>91.407190986902918</v>
      </c>
      <c r="AB17">
        <v>93.364490732488122</v>
      </c>
      <c r="AC17">
        <v>96.14877268717207</v>
      </c>
      <c r="AD17">
        <v>97.298495774764731</v>
      </c>
      <c r="AE17">
        <v>96.868318128882038</v>
      </c>
      <c r="AF17">
        <v>100</v>
      </c>
      <c r="AG17">
        <v>102.29629544999401</v>
      </c>
      <c r="AH17">
        <v>102.82324911233785</v>
      </c>
      <c r="AI17">
        <v>102.33478191132444</v>
      </c>
      <c r="AJ17">
        <v>102.92929391075197</v>
      </c>
      <c r="AK17">
        <v>105.3010529880784</v>
      </c>
      <c r="AL17">
        <v>107.94006896944278</v>
      </c>
      <c r="AM17">
        <v>110.02363693175272</v>
      </c>
      <c r="AN17">
        <v>111.09525370132465</v>
      </c>
      <c r="AO17">
        <v>108.60467492210584</v>
      </c>
      <c r="AP17">
        <v>111.69212817510031</v>
      </c>
      <c r="AQ17">
        <v>111.05293761667777</v>
      </c>
      <c r="AR17">
        <v>111.48779806489657</v>
      </c>
      <c r="AS17">
        <v>113.54701682196784</v>
      </c>
      <c r="AT17">
        <v>114.66607558484935</v>
      </c>
      <c r="AU17">
        <v>113.90908139354046</v>
      </c>
      <c r="AV17">
        <v>114.64037883517778</v>
      </c>
      <c r="AW17">
        <v>116.47901721249372</v>
      </c>
      <c r="AX17">
        <v>119.16732620974034</v>
      </c>
      <c r="AY17">
        <v>119.82901608991972</v>
      </c>
      <c r="AZ17">
        <v>121.80713499831121</v>
      </c>
      <c r="BA17">
        <v>125.24262833677714</v>
      </c>
      <c r="BB17">
        <v>126.46206606036429</v>
      </c>
    </row>
    <row r="18" spans="1:54">
      <c r="A18" t="s">
        <v>139</v>
      </c>
      <c r="B18">
        <v>61.861141364567338</v>
      </c>
      <c r="C18">
        <v>64.180598095706458</v>
      </c>
      <c r="D18">
        <v>65.739479955228575</v>
      </c>
      <c r="E18">
        <v>67.299794469619926</v>
      </c>
      <c r="F18">
        <v>66.692626134334205</v>
      </c>
      <c r="G18">
        <v>68.51839204236262</v>
      </c>
      <c r="H18">
        <v>70.17834188794005</v>
      </c>
      <c r="I18">
        <v>70.927130904780981</v>
      </c>
      <c r="J18">
        <v>71.488821074570382</v>
      </c>
      <c r="K18">
        <v>71.808883329239421</v>
      </c>
      <c r="L18">
        <v>71.823392634083589</v>
      </c>
      <c r="M18">
        <v>73.489503790209227</v>
      </c>
      <c r="N18">
        <v>73.253304883014337</v>
      </c>
      <c r="O18">
        <v>75.257683618173061</v>
      </c>
      <c r="P18">
        <v>76.826473928365203</v>
      </c>
      <c r="Q18">
        <v>78.239217323136131</v>
      </c>
      <c r="R18">
        <v>80.009017674181308</v>
      </c>
      <c r="S18">
        <v>80.586851730061753</v>
      </c>
      <c r="T18">
        <v>81.518439073316401</v>
      </c>
      <c r="U18">
        <v>82.236305238046896</v>
      </c>
      <c r="V18">
        <v>83.644498899245633</v>
      </c>
      <c r="W18">
        <v>84.740289449960201</v>
      </c>
      <c r="X18">
        <v>87.651361073246363</v>
      </c>
      <c r="Y18">
        <v>87.985094254887827</v>
      </c>
      <c r="Z18">
        <v>88.730620499310248</v>
      </c>
      <c r="AA18">
        <v>88.926034112266464</v>
      </c>
      <c r="AB18">
        <v>91.136973307633298</v>
      </c>
      <c r="AC18">
        <v>92.457982060247161</v>
      </c>
      <c r="AD18">
        <v>94.539598912869266</v>
      </c>
      <c r="AE18">
        <v>97.326607225334755</v>
      </c>
      <c r="AF18">
        <v>100</v>
      </c>
      <c r="AG18">
        <v>102.20935829075199</v>
      </c>
      <c r="AH18">
        <v>105.05317437211761</v>
      </c>
      <c r="AI18">
        <v>108.23841728571585</v>
      </c>
      <c r="AJ18">
        <v>111.06059146025231</v>
      </c>
      <c r="AK18">
        <v>113.37989738561573</v>
      </c>
      <c r="AL18">
        <v>114.43881975821488</v>
      </c>
      <c r="AM18">
        <v>116.06569201831036</v>
      </c>
      <c r="AN18">
        <v>117.53892514333577</v>
      </c>
      <c r="AO18">
        <v>121.30495688360632</v>
      </c>
      <c r="AP18">
        <v>124.50883070057972</v>
      </c>
      <c r="AQ18">
        <v>124.58201878835482</v>
      </c>
      <c r="AR18">
        <v>125.04138723932647</v>
      </c>
      <c r="AS18">
        <v>125.91943214212959</v>
      </c>
      <c r="AT18">
        <v>126.62020229955803</v>
      </c>
      <c r="AU18">
        <v>127.80150483715916</v>
      </c>
      <c r="AV18">
        <v>128.25824313316124</v>
      </c>
      <c r="AW18">
        <v>129.68500507499778</v>
      </c>
      <c r="AX18">
        <v>131.36872472245986</v>
      </c>
      <c r="AY18">
        <v>133.14431575968919</v>
      </c>
      <c r="AZ18">
        <v>139.21757618311602</v>
      </c>
      <c r="BA18">
        <v>141.1283364819364</v>
      </c>
      <c r="BB18">
        <v>138.86249503810657</v>
      </c>
    </row>
    <row r="19" spans="1:54">
      <c r="A19" t="s">
        <v>140</v>
      </c>
      <c r="AA19">
        <v>91.565424384287425</v>
      </c>
      <c r="AB19">
        <v>91.657958359217275</v>
      </c>
      <c r="AC19">
        <v>92.466800172761239</v>
      </c>
      <c r="AD19">
        <v>95.963180492928629</v>
      </c>
      <c r="AE19">
        <v>97.676248853220443</v>
      </c>
      <c r="AF19">
        <v>100</v>
      </c>
      <c r="AG19">
        <v>101.27616615954254</v>
      </c>
      <c r="AH19">
        <v>103.19610245678253</v>
      </c>
      <c r="AI19">
        <v>104.00995659256647</v>
      </c>
      <c r="AJ19">
        <v>106.0417532226039</v>
      </c>
      <c r="AK19">
        <v>108.59710136922909</v>
      </c>
      <c r="AL19">
        <v>111.48428332141822</v>
      </c>
      <c r="AM19">
        <v>114.28191097966295</v>
      </c>
      <c r="AN19">
        <v>114.28705342949954</v>
      </c>
      <c r="AO19">
        <v>113.48528429180863</v>
      </c>
      <c r="AP19">
        <v>115.20200586388687</v>
      </c>
      <c r="AQ19">
        <v>116.34509968749857</v>
      </c>
      <c r="AR19">
        <v>117.61001221970425</v>
      </c>
      <c r="AS19">
        <v>118.36657406642304</v>
      </c>
      <c r="AT19">
        <v>118.79125029751627</v>
      </c>
      <c r="AU19">
        <v>120.48851538413028</v>
      </c>
      <c r="AV19">
        <v>120.33707577891428</v>
      </c>
      <c r="AW19">
        <v>121.81770492463792</v>
      </c>
      <c r="AX19">
        <v>122.38638420977763</v>
      </c>
      <c r="AY19">
        <v>122.20856364411827</v>
      </c>
      <c r="AZ19">
        <v>124.948712256099</v>
      </c>
      <c r="BA19">
        <v>124.26878110516452</v>
      </c>
      <c r="BB19">
        <v>126.51417616061946</v>
      </c>
    </row>
    <row r="20" spans="1:54">
      <c r="A20" t="s">
        <v>141</v>
      </c>
      <c r="B20">
        <v>61.184998493395213</v>
      </c>
      <c r="C20">
        <v>62.712909095670319</v>
      </c>
      <c r="D20">
        <v>64.096606904264533</v>
      </c>
      <c r="E20">
        <v>65.41965687824856</v>
      </c>
      <c r="F20">
        <v>64.369747395816191</v>
      </c>
      <c r="G20">
        <v>66.752849888849838</v>
      </c>
      <c r="H20">
        <v>67.865705353647201</v>
      </c>
      <c r="I20">
        <v>67.786661198964353</v>
      </c>
      <c r="J20">
        <v>70.651413136870943</v>
      </c>
      <c r="K20">
        <v>71.012429006787812</v>
      </c>
      <c r="L20">
        <v>71.809157355228706</v>
      </c>
      <c r="M20">
        <v>73.881232714080085</v>
      </c>
      <c r="N20">
        <v>74.765614917758498</v>
      </c>
      <c r="O20">
        <v>76.815467422957354</v>
      </c>
      <c r="P20">
        <v>78.504464940957774</v>
      </c>
      <c r="Q20">
        <v>78.308461525095893</v>
      </c>
      <c r="R20">
        <v>78.361644401570985</v>
      </c>
      <c r="S20">
        <v>80.042030981457344</v>
      </c>
      <c r="T20">
        <v>79.803737686717398</v>
      </c>
      <c r="U20">
        <v>80.071031947793216</v>
      </c>
      <c r="V20">
        <v>81.343391489878428</v>
      </c>
      <c r="W20">
        <v>83.212448946344438</v>
      </c>
      <c r="X20">
        <v>85.77119205332437</v>
      </c>
      <c r="Y20">
        <v>85.956334648132909</v>
      </c>
      <c r="Z20">
        <v>86.146306199613079</v>
      </c>
      <c r="AA20">
        <v>88.736831068838953</v>
      </c>
      <c r="AB20">
        <v>91.812422284365311</v>
      </c>
      <c r="AC20">
        <v>94.96722101241167</v>
      </c>
      <c r="AD20">
        <v>98.039937377515656</v>
      </c>
      <c r="AE20">
        <v>98.894762950699928</v>
      </c>
      <c r="AF20">
        <v>100</v>
      </c>
      <c r="AG20">
        <v>103.46688397549218</v>
      </c>
      <c r="AH20">
        <v>105.01354360226109</v>
      </c>
      <c r="AI20">
        <v>107.44911985024939</v>
      </c>
      <c r="AJ20">
        <v>107.0890866024743</v>
      </c>
      <c r="AK20">
        <v>107.48818341184328</v>
      </c>
      <c r="AL20">
        <v>108.03664002432349</v>
      </c>
      <c r="AM20">
        <v>109.26727896484196</v>
      </c>
      <c r="AN20">
        <v>113.0592697874977</v>
      </c>
      <c r="AO20">
        <v>112.14070866906876</v>
      </c>
      <c r="AP20">
        <v>113.92950421242934</v>
      </c>
      <c r="AQ20">
        <v>115.2703205887654</v>
      </c>
      <c r="AR20">
        <v>118.05554448627451</v>
      </c>
      <c r="AS20">
        <v>120.11650408684183</v>
      </c>
      <c r="AT20">
        <v>120.68220113894074</v>
      </c>
      <c r="AU20">
        <v>123.75593725296767</v>
      </c>
      <c r="AV20">
        <v>123.4471897031496</v>
      </c>
      <c r="AW20">
        <v>124.88425354700605</v>
      </c>
      <c r="AX20">
        <v>124.91935939372661</v>
      </c>
      <c r="AY20">
        <v>126.07644399293878</v>
      </c>
      <c r="AZ20">
        <v>128.30139011084128</v>
      </c>
      <c r="BA20">
        <v>130.38225090367823</v>
      </c>
      <c r="BB20">
        <v>127.83411244296153</v>
      </c>
    </row>
    <row r="21" spans="1:54">
      <c r="A21" t="s">
        <v>142</v>
      </c>
      <c r="B21">
        <v>67.7866668054766</v>
      </c>
      <c r="C21">
        <v>69.643449148333076</v>
      </c>
      <c r="D21">
        <v>72.987233646864354</v>
      </c>
      <c r="E21">
        <v>76.182521885781</v>
      </c>
      <c r="F21">
        <v>76.976347083817316</v>
      </c>
      <c r="G21">
        <v>74.984071264859935</v>
      </c>
      <c r="H21">
        <v>74.535274708497667</v>
      </c>
      <c r="I21">
        <v>70.318144668063169</v>
      </c>
      <c r="J21">
        <v>71.276459632248717</v>
      </c>
      <c r="K21">
        <v>72.23174601615996</v>
      </c>
      <c r="L21">
        <v>73.655036780392024</v>
      </c>
      <c r="M21">
        <v>77.302975917285693</v>
      </c>
      <c r="N21">
        <v>77.042474241244534</v>
      </c>
      <c r="O21">
        <v>78.214863692297186</v>
      </c>
      <c r="P21">
        <v>80.071803379363232</v>
      </c>
      <c r="Q21">
        <v>78.863750029502057</v>
      </c>
      <c r="R21">
        <v>76.592358596208086</v>
      </c>
      <c r="S21">
        <v>77.45714603275799</v>
      </c>
      <c r="T21">
        <v>82.013154094223523</v>
      </c>
      <c r="U21">
        <v>85.744718720902782</v>
      </c>
      <c r="V21">
        <v>88.791076524829549</v>
      </c>
      <c r="W21">
        <v>87.236813860202986</v>
      </c>
      <c r="X21">
        <v>90.560117584629154</v>
      </c>
      <c r="Y21">
        <v>92.665124023024077</v>
      </c>
      <c r="Z21">
        <v>93.180681845808479</v>
      </c>
      <c r="AA21">
        <v>93.915363366636086</v>
      </c>
      <c r="AB21">
        <v>94.222585625565387</v>
      </c>
      <c r="AC21">
        <v>97.451659097089134</v>
      </c>
      <c r="AD21">
        <v>95.897112503061848</v>
      </c>
      <c r="AE21">
        <v>97.013083999152698</v>
      </c>
      <c r="AF21">
        <v>100</v>
      </c>
      <c r="AG21">
        <v>101.88956672432603</v>
      </c>
      <c r="AH21">
        <v>103.8405603914582</v>
      </c>
      <c r="AI21">
        <v>105.80952087445998</v>
      </c>
      <c r="AJ21">
        <v>105.3645147755973</v>
      </c>
      <c r="AK21">
        <v>105.11415766043595</v>
      </c>
      <c r="AL21">
        <v>106.43474051307579</v>
      </c>
      <c r="AM21">
        <v>110.63146785999041</v>
      </c>
      <c r="AN21">
        <v>107.09396542958429</v>
      </c>
      <c r="AO21">
        <v>112.75117237702914</v>
      </c>
      <c r="AP21">
        <v>111.79933100317996</v>
      </c>
      <c r="AQ21">
        <v>113.91756736860916</v>
      </c>
      <c r="AR21">
        <v>118.17724304670207</v>
      </c>
      <c r="AS21">
        <v>115.7095759508485</v>
      </c>
      <c r="AT21">
        <v>115.62306029637143</v>
      </c>
      <c r="AU21">
        <v>118.30391696579319</v>
      </c>
      <c r="AV21">
        <v>117.21994076404573</v>
      </c>
      <c r="AW21">
        <v>117.39689148176899</v>
      </c>
      <c r="AX21">
        <v>119.79102441195413</v>
      </c>
      <c r="AY21">
        <v>119.05789503851709</v>
      </c>
      <c r="AZ21">
        <v>121.16118961923354</v>
      </c>
      <c r="BA21">
        <v>124.13941028218385</v>
      </c>
      <c r="BB21">
        <v>124.30878245098624</v>
      </c>
    </row>
    <row r="22" spans="1:54">
      <c r="A22" t="s">
        <v>143</v>
      </c>
      <c r="B22">
        <v>64.561180733700425</v>
      </c>
      <c r="C22">
        <v>66.180638815123331</v>
      </c>
      <c r="D22">
        <v>68.479026142673334</v>
      </c>
      <c r="E22">
        <v>70.040635470619165</v>
      </c>
      <c r="F22">
        <v>70.089644482266749</v>
      </c>
      <c r="G22">
        <v>70.951112659346776</v>
      </c>
      <c r="H22">
        <v>75.141413277533204</v>
      </c>
      <c r="I22">
        <v>77.298677544499981</v>
      </c>
      <c r="J22">
        <v>77.907695207277357</v>
      </c>
      <c r="K22">
        <v>77.151299468695584</v>
      </c>
      <c r="L22">
        <v>76.940477998091112</v>
      </c>
      <c r="M22">
        <v>77.953310823929044</v>
      </c>
      <c r="N22">
        <v>79.046321150856059</v>
      </c>
      <c r="O22">
        <v>80.853286028626997</v>
      </c>
      <c r="P22">
        <v>83.042988556600832</v>
      </c>
      <c r="Q22">
        <v>83.78848928441397</v>
      </c>
      <c r="R22">
        <v>83.054024910554674</v>
      </c>
      <c r="S22">
        <v>83.437183114661124</v>
      </c>
      <c r="T22">
        <v>84.23748213196221</v>
      </c>
      <c r="U22">
        <v>84.456433152817993</v>
      </c>
      <c r="V22">
        <v>84.394052149008431</v>
      </c>
      <c r="W22">
        <v>85.131739610910941</v>
      </c>
      <c r="X22">
        <v>86.864853832957238</v>
      </c>
      <c r="Y22">
        <v>88.61966075828208</v>
      </c>
      <c r="Z22">
        <v>90.381044775922277</v>
      </c>
      <c r="AA22">
        <v>91.47415937241216</v>
      </c>
      <c r="AB22">
        <v>91.335687075827067</v>
      </c>
      <c r="AC22">
        <v>92.787376589152132</v>
      </c>
      <c r="AD22">
        <v>94.533488591484797</v>
      </c>
      <c r="AE22">
        <v>96.937690988530832</v>
      </c>
      <c r="AF22">
        <v>100</v>
      </c>
      <c r="AG22">
        <v>101.69145273892855</v>
      </c>
      <c r="AH22">
        <v>103.31139046034062</v>
      </c>
      <c r="AI22">
        <v>103.53580288918909</v>
      </c>
      <c r="AJ22">
        <v>104.40267222962547</v>
      </c>
      <c r="AK22">
        <v>106.71928587676418</v>
      </c>
      <c r="AL22">
        <v>108.0663941770871</v>
      </c>
      <c r="AM22">
        <v>108.0958109378725</v>
      </c>
      <c r="AN22">
        <v>107.84544233917504</v>
      </c>
      <c r="AO22">
        <v>108.21276199668242</v>
      </c>
      <c r="AP22">
        <v>109.38914626607566</v>
      </c>
      <c r="AQ22">
        <v>111.28768762525816</v>
      </c>
      <c r="AR22">
        <v>111.26357355101975</v>
      </c>
      <c r="AS22">
        <v>112.86848371132167</v>
      </c>
      <c r="AT22">
        <v>116.09518759125467</v>
      </c>
      <c r="AU22">
        <v>115.85506984913745</v>
      </c>
      <c r="AV22">
        <v>116.67947367227136</v>
      </c>
      <c r="AW22">
        <v>118.50604006931005</v>
      </c>
      <c r="AX22">
        <v>118.63561237942935</v>
      </c>
      <c r="AY22">
        <v>119.17957973758779</v>
      </c>
      <c r="AZ22">
        <v>128.62431442472777</v>
      </c>
      <c r="BA22">
        <v>122.2997699419536</v>
      </c>
      <c r="BB22">
        <v>121.37277993012039</v>
      </c>
    </row>
    <row r="25" spans="1:5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6"/>
    </row>
    <row r="26" spans="1:54">
      <c r="BB26" s="6"/>
    </row>
    <row r="27" spans="1:54">
      <c r="BB27" s="6"/>
    </row>
    <row r="28" spans="1:54">
      <c r="BB28" s="6"/>
    </row>
    <row r="29" spans="1:54">
      <c r="BB29" s="6"/>
    </row>
    <row r="30" spans="1:54">
      <c r="BB30" s="6"/>
    </row>
    <row r="31" spans="1:54">
      <c r="BB31" s="6"/>
    </row>
    <row r="32" spans="1:54">
      <c r="BB32" s="6"/>
    </row>
    <row r="33" spans="54:69">
      <c r="BB33" s="6"/>
    </row>
    <row r="34" spans="54:69">
      <c r="BB34" s="6"/>
    </row>
    <row r="35" spans="54:69">
      <c r="BB35" s="6"/>
    </row>
    <row r="36" spans="54:69">
      <c r="BQ36" s="6"/>
    </row>
    <row r="37" spans="54:69">
      <c r="BB37" s="6"/>
    </row>
    <row r="38" spans="54:69">
      <c r="BB38" s="6"/>
    </row>
    <row r="39" spans="54:69">
      <c r="BB39" s="6"/>
    </row>
    <row r="40" spans="54:69">
      <c r="BB40" s="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47B05-95EF-4A33-9560-4DDC26CB27EF}">
  <dimension ref="A5:E10"/>
  <sheetViews>
    <sheetView workbookViewId="0">
      <selection activeCell="P14" sqref="P14"/>
    </sheetView>
  </sheetViews>
  <sheetFormatPr defaultRowHeight="14.25"/>
  <sheetData>
    <row r="5" spans="1:5">
      <c r="B5" t="s">
        <v>194</v>
      </c>
      <c r="C5" t="s">
        <v>195</v>
      </c>
      <c r="D5" t="s">
        <v>196</v>
      </c>
      <c r="E5" t="s">
        <v>197</v>
      </c>
    </row>
    <row r="6" spans="1:5">
      <c r="A6" s="4" t="s">
        <v>199</v>
      </c>
      <c r="B6" s="4">
        <v>9.0625978348629899E-3</v>
      </c>
      <c r="C6" s="4">
        <v>-1.1646811338683012E-2</v>
      </c>
      <c r="D6" s="4">
        <v>4.9555932706091717E-2</v>
      </c>
      <c r="E6" s="4">
        <v>0.13558744857662289</v>
      </c>
    </row>
    <row r="7" spans="1:5">
      <c r="A7" s="4" t="s">
        <v>198</v>
      </c>
      <c r="B7" s="4">
        <v>5.693109857022613E-2</v>
      </c>
      <c r="C7" s="4">
        <v>0.10013501223018738</v>
      </c>
      <c r="D7" s="4">
        <v>0.23371238440636988</v>
      </c>
      <c r="E7" s="4">
        <v>0.19410126482168782</v>
      </c>
    </row>
    <row r="10" spans="1:5">
      <c r="A10" s="4"/>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516D6-0BE6-4B4C-9EC6-F9354597DD35}">
  <dimension ref="A1:E84"/>
  <sheetViews>
    <sheetView workbookViewId="0">
      <selection activeCell="Q14" sqref="Q14"/>
    </sheetView>
  </sheetViews>
  <sheetFormatPr defaultRowHeight="14.25"/>
  <sheetData>
    <row r="1" spans="1:2" ht="15" thickBot="1">
      <c r="A1" s="27"/>
    </row>
    <row r="2" spans="1:2" ht="15" thickBot="1">
      <c r="A2" s="28"/>
      <c r="B2" s="3">
        <v>-9.1688040097554531</v>
      </c>
    </row>
    <row r="3" spans="1:2">
      <c r="A3" s="29" t="s">
        <v>88</v>
      </c>
      <c r="B3" s="3">
        <v>12.701215744018555</v>
      </c>
    </row>
    <row r="4" spans="1:2">
      <c r="A4" s="29" t="s">
        <v>127</v>
      </c>
      <c r="B4" s="3">
        <v>3.8492558797200522</v>
      </c>
    </row>
    <row r="5" spans="1:2">
      <c r="A5" s="29" t="s">
        <v>81</v>
      </c>
      <c r="B5" s="3">
        <v>3.0803430875142417</v>
      </c>
    </row>
    <row r="6" spans="1:2">
      <c r="A6" s="29" t="s">
        <v>90</v>
      </c>
      <c r="B6" s="3">
        <v>0.27827684084574383</v>
      </c>
    </row>
    <row r="7" spans="1:2">
      <c r="A7" s="29" t="s">
        <v>89</v>
      </c>
      <c r="B7" s="3">
        <v>-0.18838198979695639</v>
      </c>
    </row>
    <row r="8" spans="1:2">
      <c r="A8" s="29" t="s">
        <v>78</v>
      </c>
      <c r="B8" s="3">
        <v>-0.22494814793268839</v>
      </c>
    </row>
    <row r="9" spans="1:2">
      <c r="A9" s="29" t="s">
        <v>77</v>
      </c>
      <c r="B9" s="3">
        <v>-0.75515083471933997</v>
      </c>
    </row>
    <row r="10" spans="1:2">
      <c r="A10" s="29" t="s">
        <v>186</v>
      </c>
      <c r="B10" s="3">
        <v>-0.77370770772298181</v>
      </c>
    </row>
    <row r="11" spans="1:2">
      <c r="A11" s="29" t="s">
        <v>189</v>
      </c>
      <c r="B11" s="3">
        <v>-1.6067500114440918</v>
      </c>
    </row>
    <row r="12" spans="1:2">
      <c r="A12" s="29" t="s">
        <v>92</v>
      </c>
      <c r="B12" s="3">
        <v>-2.1133317947387695</v>
      </c>
    </row>
    <row r="13" spans="1:2">
      <c r="A13" s="29" t="s">
        <v>87</v>
      </c>
      <c r="B13" s="3">
        <v>-2.5624277591705322</v>
      </c>
    </row>
    <row r="14" spans="1:2">
      <c r="A14" s="29" t="s">
        <v>100</v>
      </c>
      <c r="B14" s="3">
        <v>-3.3475811531146369</v>
      </c>
    </row>
    <row r="15" spans="1:2">
      <c r="A15" s="29" t="s">
        <v>191</v>
      </c>
      <c r="B15" s="3">
        <v>-3.5015732447306314</v>
      </c>
    </row>
    <row r="16" spans="1:2">
      <c r="A16" s="29" t="s">
        <v>190</v>
      </c>
      <c r="B16" s="3">
        <v>-4.3776177167892456</v>
      </c>
    </row>
    <row r="17" spans="1:2">
      <c r="A17" s="29" t="s">
        <v>99</v>
      </c>
      <c r="B17" s="3">
        <v>-4.689272403717041</v>
      </c>
    </row>
    <row r="18" spans="1:2">
      <c r="A18" s="29" t="s">
        <v>102</v>
      </c>
      <c r="B18" s="3">
        <v>-4.723672429720561</v>
      </c>
    </row>
    <row r="19" spans="1:2">
      <c r="A19" s="29" t="s">
        <v>193</v>
      </c>
      <c r="B19" s="3">
        <v>-5.9126131534576416</v>
      </c>
    </row>
    <row r="20" spans="1:2">
      <c r="A20" s="29" t="s">
        <v>192</v>
      </c>
      <c r="B20" s="3">
        <v>-8.2170572280883789</v>
      </c>
    </row>
    <row r="21" spans="1:2">
      <c r="A21" s="29" t="s">
        <v>188</v>
      </c>
      <c r="B21" s="3">
        <v>-9.1051856676737462</v>
      </c>
    </row>
    <row r="22" spans="1:2">
      <c r="A22" s="29" t="s">
        <v>85</v>
      </c>
      <c r="B22" s="3">
        <v>-9.399868806203207</v>
      </c>
    </row>
    <row r="23" spans="1:2">
      <c r="A23" s="29" t="s">
        <v>97</v>
      </c>
      <c r="B23" s="3">
        <v>-9.9168464342753087</v>
      </c>
    </row>
    <row r="24" spans="1:2">
      <c r="A24" s="29" t="s">
        <v>184</v>
      </c>
      <c r="B24" s="3">
        <v>-10.334219296773275</v>
      </c>
    </row>
    <row r="25" spans="1:2">
      <c r="A25" s="29" t="s">
        <v>187</v>
      </c>
      <c r="B25" s="3">
        <v>-10.424921075503031</v>
      </c>
    </row>
    <row r="26" spans="1:2">
      <c r="A26" s="29" t="s">
        <v>98</v>
      </c>
      <c r="B26" s="3">
        <v>-11.218499819437662</v>
      </c>
    </row>
    <row r="27" spans="1:2">
      <c r="A27" s="29" t="s">
        <v>128</v>
      </c>
      <c r="B27" s="3">
        <v>-11.690563837687174</v>
      </c>
    </row>
    <row r="28" spans="1:2">
      <c r="A28" s="29" t="s">
        <v>101</v>
      </c>
      <c r="B28" s="3">
        <v>-13.596680641174316</v>
      </c>
    </row>
    <row r="29" spans="1:2">
      <c r="A29" s="29" t="s">
        <v>82</v>
      </c>
      <c r="B29" s="3">
        <v>-14.364307403564453</v>
      </c>
    </row>
    <row r="30" spans="1:2">
      <c r="A30" s="29" t="s">
        <v>79</v>
      </c>
      <c r="B30" s="3">
        <v>-15.109024206797281</v>
      </c>
    </row>
    <row r="31" spans="1:2">
      <c r="A31" s="29" t="s">
        <v>95</v>
      </c>
      <c r="B31" s="3">
        <v>-15.323094844818115</v>
      </c>
    </row>
    <row r="32" spans="1:2">
      <c r="A32" s="29" t="s">
        <v>93</v>
      </c>
      <c r="B32" s="3">
        <v>-17.014824549357098</v>
      </c>
    </row>
    <row r="33" spans="1:5">
      <c r="A33" s="29" t="s">
        <v>94</v>
      </c>
      <c r="B33" s="3">
        <v>-18.088243802388508</v>
      </c>
    </row>
    <row r="34" spans="1:5">
      <c r="A34" s="29" t="s">
        <v>80</v>
      </c>
      <c r="B34" s="3">
        <v>-19.406600793202717</v>
      </c>
    </row>
    <row r="35" spans="1:5">
      <c r="A35" s="29" t="s">
        <v>83</v>
      </c>
      <c r="B35" s="3">
        <v>-20.567028999328613</v>
      </c>
    </row>
    <row r="36" spans="1:5">
      <c r="A36" s="29" t="s">
        <v>96</v>
      </c>
      <c r="B36" s="3">
        <v>-21.316303888956707</v>
      </c>
    </row>
    <row r="37" spans="1:5">
      <c r="A37" s="29" t="s">
        <v>185</v>
      </c>
      <c r="B37" s="3">
        <v>-22.387714703877766</v>
      </c>
    </row>
    <row r="38" spans="1:5">
      <c r="A38" s="29" t="s">
        <v>84</v>
      </c>
      <c r="B38" s="3">
        <v>-22.542534192403156</v>
      </c>
    </row>
    <row r="39" spans="1:5">
      <c r="A39" s="29" t="s">
        <v>91</v>
      </c>
      <c r="B39" s="3">
        <v>-34.15484301249186</v>
      </c>
    </row>
    <row r="40" spans="1:5">
      <c r="A40" s="29"/>
      <c r="B40" s="3"/>
    </row>
    <row r="41" spans="1:5">
      <c r="E41" s="3"/>
    </row>
    <row r="42" spans="1:5">
      <c r="A42" s="29"/>
      <c r="B42" s="3"/>
      <c r="E42" s="3"/>
    </row>
    <row r="43" spans="1:5">
      <c r="E43" s="3"/>
    </row>
    <row r="44" spans="1:5">
      <c r="E44" s="3"/>
    </row>
    <row r="45" spans="1:5">
      <c r="A45" s="29"/>
      <c r="B45" s="3"/>
      <c r="E45" s="3"/>
    </row>
    <row r="46" spans="1:5">
      <c r="E46" s="3"/>
    </row>
    <row r="47" spans="1:5">
      <c r="E47" s="3"/>
    </row>
    <row r="48" spans="1:5">
      <c r="E48" s="3"/>
    </row>
    <row r="49" spans="1:5">
      <c r="A49" s="29"/>
      <c r="B49" s="3"/>
      <c r="E49" s="3"/>
    </row>
    <row r="50" spans="1:5">
      <c r="E50" s="3"/>
    </row>
    <row r="51" spans="1:5">
      <c r="E51" s="3"/>
    </row>
    <row r="52" spans="1:5">
      <c r="E52" s="3"/>
    </row>
    <row r="53" spans="1:5">
      <c r="A53" s="29"/>
      <c r="B53" s="3"/>
      <c r="E53" s="3"/>
    </row>
    <row r="54" spans="1:5">
      <c r="E54" s="3"/>
    </row>
    <row r="55" spans="1:5">
      <c r="E55" s="3"/>
    </row>
    <row r="56" spans="1:5">
      <c r="E56" s="3"/>
    </row>
    <row r="57" spans="1:5">
      <c r="A57" s="29"/>
      <c r="B57" s="3"/>
      <c r="E57" s="3"/>
    </row>
    <row r="58" spans="1:5">
      <c r="A58" s="29"/>
      <c r="B58" s="3"/>
      <c r="E58" s="3"/>
    </row>
    <row r="59" spans="1:5">
      <c r="A59" s="29"/>
      <c r="B59" s="3"/>
      <c r="E59" s="3"/>
    </row>
    <row r="60" spans="1:5">
      <c r="E60" s="3"/>
    </row>
    <row r="61" spans="1:5">
      <c r="E61" s="3"/>
    </row>
    <row r="62" spans="1:5">
      <c r="E62" s="3"/>
    </row>
    <row r="63" spans="1:5">
      <c r="E63" s="3"/>
    </row>
    <row r="64" spans="1:5">
      <c r="E64" s="3"/>
    </row>
    <row r="65" spans="1:5">
      <c r="E65" s="3"/>
    </row>
    <row r="66" spans="1:5">
      <c r="A66" s="29"/>
      <c r="B66" s="3"/>
      <c r="E66" s="3"/>
    </row>
    <row r="67" spans="1:5">
      <c r="A67" s="29"/>
      <c r="B67" s="3"/>
      <c r="E67" s="3"/>
    </row>
    <row r="68" spans="1:5">
      <c r="A68" s="29"/>
      <c r="B68" s="3"/>
      <c r="E68" s="3"/>
    </row>
    <row r="69" spans="1:5">
      <c r="A69" s="29"/>
      <c r="B69" s="3"/>
      <c r="E69" s="3"/>
    </row>
    <row r="70" spans="1:5">
      <c r="A70" s="29"/>
      <c r="B70" s="3"/>
      <c r="E70" s="3"/>
    </row>
    <row r="71" spans="1:5">
      <c r="A71" s="29"/>
      <c r="B71" s="3"/>
      <c r="E71" s="3"/>
    </row>
    <row r="72" spans="1:5">
      <c r="A72" s="29"/>
      <c r="B72" s="3"/>
      <c r="E72" s="3"/>
    </row>
    <row r="73" spans="1:5">
      <c r="A73" s="29"/>
      <c r="B73" s="3"/>
      <c r="E73" s="3"/>
    </row>
    <row r="74" spans="1:5">
      <c r="A74" s="29"/>
      <c r="B74" s="3"/>
      <c r="E74" s="3"/>
    </row>
    <row r="75" spans="1:5">
      <c r="A75" s="29"/>
      <c r="B75" s="3"/>
      <c r="E75" s="3"/>
    </row>
    <row r="76" spans="1:5">
      <c r="A76" s="29"/>
      <c r="B76" s="3"/>
      <c r="E76" s="3"/>
    </row>
    <row r="77" spans="1:5">
      <c r="A77" s="29"/>
      <c r="B77" s="3"/>
      <c r="E77" s="3"/>
    </row>
    <row r="78" spans="1:5">
      <c r="A78" s="29"/>
      <c r="B78" s="3"/>
      <c r="E78" s="3"/>
    </row>
    <row r="79" spans="1:5">
      <c r="A79" s="29"/>
      <c r="B79" s="3"/>
      <c r="E79" s="3"/>
    </row>
    <row r="80" spans="1:5">
      <c r="A80" s="29"/>
      <c r="B80" s="3"/>
      <c r="E80" s="3"/>
    </row>
    <row r="81" spans="1:5">
      <c r="A81" s="29"/>
      <c r="B81" s="3"/>
      <c r="E81" s="3"/>
    </row>
    <row r="82" spans="1:5">
      <c r="A82" s="29"/>
      <c r="B82" s="3"/>
      <c r="E82" s="3"/>
    </row>
    <row r="83" spans="1:5">
      <c r="A83" s="29"/>
      <c r="B83" s="3"/>
      <c r="E83" s="3"/>
    </row>
    <row r="84" spans="1:5" ht="15" thickBot="1">
      <c r="A84" s="30"/>
      <c r="B84" s="3"/>
      <c r="E84" s="3"/>
    </row>
  </sheetData>
  <sortState xmlns:xlrd2="http://schemas.microsoft.com/office/spreadsheetml/2017/richdata2" ref="A3:B39">
    <sortCondition descending="1" ref="B2:B39"/>
  </sortState>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157C-0A19-4E78-A478-028C6D897C2C}">
  <dimension ref="A2:B24"/>
  <sheetViews>
    <sheetView workbookViewId="0">
      <selection activeCell="H31" sqref="H31"/>
    </sheetView>
  </sheetViews>
  <sheetFormatPr defaultRowHeight="14.25"/>
  <cols>
    <col min="1" max="1" width="13.125" customWidth="1"/>
  </cols>
  <sheetData>
    <row r="2" spans="1:2">
      <c r="A2" t="s">
        <v>132</v>
      </c>
      <c r="B2" s="4">
        <v>-3.2063845322632899E-3</v>
      </c>
    </row>
    <row r="3" spans="1:2">
      <c r="A3" t="s">
        <v>133</v>
      </c>
      <c r="B3" s="4">
        <v>-1.0248464929389601E-2</v>
      </c>
    </row>
    <row r="4" spans="1:2">
      <c r="A4" t="s">
        <v>137</v>
      </c>
      <c r="B4" s="4">
        <v>-1.5680244926548098E-2</v>
      </c>
    </row>
    <row r="5" spans="1:2">
      <c r="A5" t="s">
        <v>130</v>
      </c>
      <c r="B5" s="4">
        <v>-1.6188799491940898E-2</v>
      </c>
    </row>
    <row r="6" spans="1:2">
      <c r="A6" t="s">
        <v>149</v>
      </c>
      <c r="B6" s="4">
        <v>-1.65206593244758E-2</v>
      </c>
    </row>
    <row r="7" spans="1:2">
      <c r="A7" t="s">
        <v>164</v>
      </c>
      <c r="B7" s="4">
        <v>-1.8528603265211E-2</v>
      </c>
    </row>
    <row r="8" spans="1:2">
      <c r="A8" t="s">
        <v>146</v>
      </c>
      <c r="B8" s="4">
        <v>-2.4290286665451601E-2</v>
      </c>
    </row>
    <row r="9" spans="1:2">
      <c r="A9" t="s">
        <v>135</v>
      </c>
      <c r="B9" s="4">
        <v>-2.4880628285596604E-2</v>
      </c>
    </row>
    <row r="10" spans="1:2">
      <c r="A10" t="s">
        <v>136</v>
      </c>
      <c r="B10" s="4">
        <v>-2.7577337917508202E-2</v>
      </c>
    </row>
    <row r="11" spans="1:2">
      <c r="A11" t="s">
        <v>165</v>
      </c>
      <c r="B11" s="4">
        <v>-2.94855155666255E-2</v>
      </c>
    </row>
    <row r="12" spans="1:2">
      <c r="A12" t="s">
        <v>147</v>
      </c>
      <c r="B12" s="4">
        <v>-3.0483148768463E-2</v>
      </c>
    </row>
    <row r="13" spans="1:2">
      <c r="A13" t="s">
        <v>139</v>
      </c>
      <c r="B13" s="4">
        <v>-3.3638984109845199E-2</v>
      </c>
    </row>
    <row r="14" spans="1:2">
      <c r="A14" t="s">
        <v>129</v>
      </c>
      <c r="B14" s="4">
        <v>-3.7041289077266303E-2</v>
      </c>
    </row>
    <row r="15" spans="1:2">
      <c r="A15" t="s">
        <v>88</v>
      </c>
      <c r="B15" s="4">
        <v>-3.7791024949006304E-2</v>
      </c>
    </row>
    <row r="16" spans="1:2">
      <c r="A16" t="s">
        <v>134</v>
      </c>
      <c r="B16" s="4">
        <v>-4.4492490433831099E-2</v>
      </c>
    </row>
    <row r="17" spans="1:2">
      <c r="A17" t="s">
        <v>143</v>
      </c>
      <c r="B17" s="4">
        <v>-4.6099979589562794E-2</v>
      </c>
    </row>
    <row r="18" spans="1:2">
      <c r="A18" t="s">
        <v>166</v>
      </c>
      <c r="B18" s="4">
        <v>-6.7558058269215501E-2</v>
      </c>
    </row>
    <row r="19" spans="1:2">
      <c r="A19" t="s">
        <v>155</v>
      </c>
      <c r="B19" s="4">
        <v>-6.8576663110274008E-2</v>
      </c>
    </row>
    <row r="20" spans="1:2">
      <c r="A20" t="s">
        <v>153</v>
      </c>
      <c r="B20" s="4">
        <v>-6.9265210872646601E-2</v>
      </c>
    </row>
    <row r="21" spans="1:2">
      <c r="A21" t="s">
        <v>168</v>
      </c>
      <c r="B21" s="4">
        <v>-7.1538089957579404E-2</v>
      </c>
    </row>
    <row r="22" spans="1:2">
      <c r="A22" t="s">
        <v>156</v>
      </c>
      <c r="B22" s="4">
        <v>-8.8278883412703305E-2</v>
      </c>
    </row>
    <row r="23" spans="1:2">
      <c r="A23" t="s">
        <v>167</v>
      </c>
      <c r="B23" s="4">
        <v>-0.101087721827663</v>
      </c>
    </row>
    <row r="24" spans="1:2">
      <c r="A24" t="s">
        <v>131</v>
      </c>
      <c r="B24" s="4">
        <v>-0.17649631641184299</v>
      </c>
    </row>
  </sheetData>
  <sortState xmlns:xlrd2="http://schemas.microsoft.com/office/spreadsheetml/2017/richdata2" ref="A2:B25">
    <sortCondition descending="1" ref="B2:B25"/>
  </sortState>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0BF56-B57C-4F28-A5CB-E3E848A9626B}">
  <dimension ref="A1:H13"/>
  <sheetViews>
    <sheetView zoomScaleNormal="100" workbookViewId="0">
      <selection activeCell="B18" sqref="B18"/>
    </sheetView>
  </sheetViews>
  <sheetFormatPr defaultRowHeight="14.25"/>
  <cols>
    <col min="1" max="1" width="26" bestFit="1" customWidth="1"/>
    <col min="2" max="2" width="17.25" bestFit="1" customWidth="1"/>
    <col min="3" max="3" width="22" bestFit="1" customWidth="1"/>
    <col min="4" max="4" width="25.125" bestFit="1" customWidth="1"/>
  </cols>
  <sheetData>
    <row r="1" spans="1:8">
      <c r="B1" t="s">
        <v>160</v>
      </c>
    </row>
    <row r="2" spans="1:8">
      <c r="A2" t="s">
        <v>159</v>
      </c>
      <c r="B2" s="8">
        <v>2.2474912778250266E-2</v>
      </c>
      <c r="C2" s="8"/>
      <c r="D2" s="23"/>
    </row>
    <row r="3" spans="1:8">
      <c r="A3" t="s">
        <v>163</v>
      </c>
      <c r="B3" s="23">
        <v>1.6370751891794821E-2</v>
      </c>
      <c r="C3" s="8"/>
      <c r="D3" s="23"/>
    </row>
    <row r="4" spans="1:8">
      <c r="A4" t="s">
        <v>247</v>
      </c>
      <c r="B4" s="23">
        <f>1.1%+0.47%</f>
        <v>1.5699999999999999E-2</v>
      </c>
    </row>
    <row r="5" spans="1:8">
      <c r="A5" t="s">
        <v>162</v>
      </c>
      <c r="B5" s="8">
        <v>1.5128744963111163E-2</v>
      </c>
    </row>
    <row r="6" spans="1:8">
      <c r="A6" t="s">
        <v>248</v>
      </c>
      <c r="B6" s="23">
        <f>0.95%+0.43%</f>
        <v>1.38E-2</v>
      </c>
    </row>
    <row r="8" spans="1:8">
      <c r="A8" t="s">
        <v>161</v>
      </c>
      <c r="B8" s="8">
        <v>1.6199999999999999E-2</v>
      </c>
    </row>
    <row r="9" spans="1:8">
      <c r="A9" t="s">
        <v>346</v>
      </c>
      <c r="B9" s="23">
        <v>1.4E-2</v>
      </c>
    </row>
    <row r="10" spans="1:8">
      <c r="B10" s="23"/>
    </row>
    <row r="13" spans="1:8">
      <c r="F13" s="8"/>
      <c r="H13" s="23"/>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A6AE1-42DB-4479-A44D-11852F08847E}">
  <dimension ref="A2:C15"/>
  <sheetViews>
    <sheetView workbookViewId="0">
      <selection activeCell="N11" sqref="N11"/>
    </sheetView>
  </sheetViews>
  <sheetFormatPr defaultRowHeight="14.25"/>
  <cols>
    <col min="1" max="1" width="21.625" customWidth="1"/>
  </cols>
  <sheetData>
    <row r="2" spans="1:3">
      <c r="B2" s="42" t="s">
        <v>224</v>
      </c>
      <c r="C2" s="42" t="s">
        <v>225</v>
      </c>
    </row>
    <row r="3" spans="1:3">
      <c r="A3" s="43" t="s">
        <v>218</v>
      </c>
      <c r="B3" s="22">
        <v>0.14374856907272335</v>
      </c>
      <c r="C3" s="22">
        <v>0.13563738069363854</v>
      </c>
    </row>
    <row r="4" spans="1:3">
      <c r="A4" s="43" t="s">
        <v>219</v>
      </c>
      <c r="B4" s="22">
        <v>6.0961497824971088E-2</v>
      </c>
      <c r="C4" s="22">
        <v>4.2276862077744226E-2</v>
      </c>
    </row>
    <row r="5" spans="1:3">
      <c r="A5" s="43" t="s">
        <v>220</v>
      </c>
      <c r="B5" s="22">
        <v>3.3826164461329168E-2</v>
      </c>
      <c r="C5" s="22">
        <v>5.1451736950878277E-2</v>
      </c>
    </row>
    <row r="6" spans="1:3">
      <c r="A6" s="43" t="s">
        <v>221</v>
      </c>
      <c r="B6" s="22">
        <v>1.5244242472939942E-2</v>
      </c>
      <c r="C6" s="22">
        <v>4.6328115754515863E-3</v>
      </c>
    </row>
    <row r="7" spans="1:3">
      <c r="A7" s="43" t="s">
        <v>222</v>
      </c>
      <c r="B7" s="22">
        <v>7.6007337330805712E-3</v>
      </c>
      <c r="C7" s="22">
        <v>6.1372577108019348E-3</v>
      </c>
    </row>
    <row r="8" spans="1:3">
      <c r="A8" s="43" t="s">
        <v>223</v>
      </c>
      <c r="B8" s="22">
        <v>1.3625703507381648E-2</v>
      </c>
      <c r="C8" s="22">
        <v>2.0361118221415446E-2</v>
      </c>
    </row>
    <row r="9" spans="1:3">
      <c r="A9" s="43" t="s">
        <v>226</v>
      </c>
      <c r="B9" s="22">
        <v>1.2490227073020915E-2</v>
      </c>
      <c r="C9" s="22">
        <v>1.0777594157347074E-2</v>
      </c>
    </row>
    <row r="11" spans="1:3">
      <c r="B11" s="7"/>
      <c r="C11" s="7"/>
    </row>
    <row r="12" spans="1:3">
      <c r="C12" s="7"/>
    </row>
    <row r="14" spans="1:3">
      <c r="B14" s="22"/>
      <c r="C14" s="22"/>
    </row>
    <row r="15" spans="1:3">
      <c r="C15" s="6"/>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89CB1-8428-4F2D-9A0A-B6AE4EB4ACEF}">
  <dimension ref="A1:E51"/>
  <sheetViews>
    <sheetView zoomScaleNormal="100" workbookViewId="0">
      <selection activeCell="N30" sqref="N30"/>
    </sheetView>
  </sheetViews>
  <sheetFormatPr defaultColWidth="9" defaultRowHeight="14.25"/>
  <cols>
    <col min="1" max="1" width="9" style="46"/>
    <col min="2" max="5" width="13.875" style="90" bestFit="1" customWidth="1"/>
    <col min="6" max="16384" width="9" style="32"/>
  </cols>
  <sheetData>
    <row r="1" spans="1:5">
      <c r="A1" s="44"/>
      <c r="B1" s="90" t="s">
        <v>227</v>
      </c>
      <c r="C1" s="90" t="s">
        <v>227</v>
      </c>
      <c r="D1" s="90" t="s">
        <v>227</v>
      </c>
      <c r="E1" s="90" t="s">
        <v>227</v>
      </c>
    </row>
    <row r="2" spans="1:5">
      <c r="A2" s="45">
        <v>2005</v>
      </c>
      <c r="B2" s="90">
        <v>0.76436690580452804</v>
      </c>
      <c r="D2" s="90">
        <v>0.5529497799375872</v>
      </c>
    </row>
    <row r="3" spans="1:5">
      <c r="A3" s="45">
        <v>2006</v>
      </c>
      <c r="B3" s="90">
        <v>0.77699962473833406</v>
      </c>
      <c r="D3" s="90">
        <v>0.56572240245044547</v>
      </c>
    </row>
    <row r="4" spans="1:5">
      <c r="A4" s="45">
        <v>2007</v>
      </c>
      <c r="B4" s="90">
        <v>0.78876788570677303</v>
      </c>
      <c r="D4" s="90">
        <v>0.57767949275513497</v>
      </c>
    </row>
    <row r="5" spans="1:5">
      <c r="A5" s="45">
        <v>2008</v>
      </c>
      <c r="B5" s="90">
        <v>0.77242234213212779</v>
      </c>
      <c r="D5" s="90">
        <v>0.56733881829222765</v>
      </c>
    </row>
    <row r="6" spans="1:5">
      <c r="A6" s="45">
        <v>2009</v>
      </c>
      <c r="B6" s="90">
        <v>0.7064650856277227</v>
      </c>
      <c r="D6" s="90">
        <v>0.5183407169253279</v>
      </c>
    </row>
    <row r="7" spans="1:5">
      <c r="A7" s="45">
        <v>2010</v>
      </c>
      <c r="B7" s="90">
        <v>0.70608877911325252</v>
      </c>
      <c r="D7" s="90">
        <v>0.5159093905835217</v>
      </c>
    </row>
    <row r="8" spans="1:5">
      <c r="A8" s="45">
        <v>2011</v>
      </c>
      <c r="B8" s="90">
        <v>0.71799575207569033</v>
      </c>
      <c r="D8" s="90">
        <v>0.52354553352436628</v>
      </c>
    </row>
    <row r="9" spans="1:5">
      <c r="A9" s="45">
        <v>2012</v>
      </c>
      <c r="B9" s="90">
        <v>0.72554075596944068</v>
      </c>
      <c r="D9" s="90">
        <v>0.5296537952787953</v>
      </c>
    </row>
    <row r="10" spans="1:5">
      <c r="A10" s="45">
        <v>2013</v>
      </c>
      <c r="B10" s="90">
        <v>0.73438915682615924</v>
      </c>
      <c r="D10" s="90">
        <v>0.53694251079417432</v>
      </c>
    </row>
    <row r="11" spans="1:5">
      <c r="A11" s="45">
        <v>2014</v>
      </c>
      <c r="B11" s="90">
        <v>0.74167592213092992</v>
      </c>
      <c r="D11" s="90">
        <v>0.5433751022961002</v>
      </c>
    </row>
    <row r="12" spans="1:5">
      <c r="A12" s="45">
        <v>2015</v>
      </c>
      <c r="B12" s="90">
        <v>0.75438464086405621</v>
      </c>
      <c r="D12" s="90">
        <v>0.55441099436107599</v>
      </c>
    </row>
    <row r="13" spans="1:5">
      <c r="A13" s="45">
        <v>2016</v>
      </c>
      <c r="B13" s="90">
        <v>0.77515218821980914</v>
      </c>
      <c r="D13" s="90">
        <v>0.57233923980666412</v>
      </c>
    </row>
    <row r="14" spans="1:5">
      <c r="A14" s="45">
        <v>2017</v>
      </c>
      <c r="B14" s="90">
        <v>0.78714630059731239</v>
      </c>
      <c r="D14" s="90">
        <v>0.58420607982925488</v>
      </c>
    </row>
    <row r="15" spans="1:5">
      <c r="A15" s="45">
        <v>2018</v>
      </c>
      <c r="B15" s="90">
        <v>0.78720701325652886</v>
      </c>
      <c r="D15" s="90">
        <v>0.58682774983336972</v>
      </c>
    </row>
    <row r="16" spans="1:5">
      <c r="A16" s="45">
        <v>2019</v>
      </c>
      <c r="B16" s="90">
        <v>0.76624483815105904</v>
      </c>
      <c r="D16" s="90">
        <v>0.57235007320436104</v>
      </c>
    </row>
    <row r="17" spans="1:5">
      <c r="A17" s="45">
        <v>2020</v>
      </c>
      <c r="B17" s="90">
        <v>0.72034398829296187</v>
      </c>
      <c r="D17" s="90">
        <v>0.537619675997417</v>
      </c>
    </row>
    <row r="18" spans="1:5">
      <c r="A18" s="45">
        <v>2021</v>
      </c>
      <c r="B18" s="90">
        <v>0.72316962571843479</v>
      </c>
      <c r="D18" s="90">
        <v>0.53915917120081858</v>
      </c>
    </row>
    <row r="19" spans="1:5">
      <c r="A19" s="45">
        <v>2022</v>
      </c>
      <c r="B19" s="90">
        <v>0.75543266961665256</v>
      </c>
      <c r="D19" s="90">
        <v>0.56442675998297609</v>
      </c>
    </row>
    <row r="20" spans="1:5">
      <c r="A20" s="45">
        <v>2023</v>
      </c>
      <c r="B20" s="90">
        <v>0.76550358656868245</v>
      </c>
      <c r="D20" s="90">
        <v>0.57412668128346755</v>
      </c>
    </row>
    <row r="21" spans="1:5">
      <c r="A21" s="45">
        <v>2024</v>
      </c>
    </row>
    <row r="22" spans="1:5">
      <c r="A22" s="45">
        <v>2025</v>
      </c>
      <c r="C22" s="90">
        <v>0.74098096200052388</v>
      </c>
      <c r="E22" s="90">
        <v>0.55744396325116086</v>
      </c>
    </row>
    <row r="23" spans="1:5">
      <c r="A23" s="45">
        <v>2026</v>
      </c>
      <c r="C23" s="90">
        <v>0.74155473163656827</v>
      </c>
      <c r="E23" s="90">
        <v>0.55894679747467058</v>
      </c>
    </row>
    <row r="24" spans="1:5">
      <c r="A24" s="45">
        <v>2027</v>
      </c>
      <c r="C24" s="90">
        <v>0.74215380224129357</v>
      </c>
      <c r="E24" s="90">
        <v>0.56008590947781745</v>
      </c>
    </row>
    <row r="25" spans="1:5">
      <c r="A25" s="45">
        <v>2028</v>
      </c>
      <c r="C25" s="90">
        <v>0.74324683045978512</v>
      </c>
      <c r="E25" s="90">
        <v>0.56116126332579697</v>
      </c>
    </row>
    <row r="26" spans="1:5">
      <c r="A26" s="45">
        <v>2029</v>
      </c>
      <c r="C26" s="90">
        <v>0.74484318362830171</v>
      </c>
      <c r="E26" s="90">
        <v>0.56223493804831759</v>
      </c>
    </row>
    <row r="27" spans="1:5">
      <c r="A27" s="45">
        <v>2030</v>
      </c>
      <c r="C27" s="90">
        <v>0.7464893502600437</v>
      </c>
      <c r="E27" s="90">
        <v>0.56310747084136126</v>
      </c>
    </row>
    <row r="28" spans="1:5">
      <c r="A28" s="45">
        <v>2031</v>
      </c>
      <c r="C28" s="90">
        <v>0.74826235886157877</v>
      </c>
      <c r="E28" s="90">
        <v>0.56363574125821003</v>
      </c>
    </row>
    <row r="29" spans="1:5">
      <c r="A29" s="45">
        <v>2032</v>
      </c>
      <c r="C29" s="90">
        <v>0.75007974014415491</v>
      </c>
      <c r="E29" s="90">
        <v>0.56394551924789948</v>
      </c>
    </row>
    <row r="30" spans="1:5">
      <c r="A30" s="45">
        <v>2033</v>
      </c>
      <c r="C30" s="90">
        <v>0.75165654536844584</v>
      </c>
      <c r="E30" s="90">
        <v>0.5642708868996904</v>
      </c>
    </row>
    <row r="31" spans="1:5">
      <c r="A31" s="45">
        <v>2034</v>
      </c>
      <c r="C31" s="90">
        <v>0.75309069456905819</v>
      </c>
      <c r="E31" s="90">
        <v>0.56484754538876047</v>
      </c>
    </row>
    <row r="32" spans="1:5">
      <c r="A32" s="45">
        <v>2035</v>
      </c>
      <c r="C32" s="90">
        <v>0.75445137006519647</v>
      </c>
      <c r="E32" s="90">
        <v>0.56553023406844094</v>
      </c>
    </row>
    <row r="33" spans="1:5">
      <c r="A33" s="45">
        <v>2036</v>
      </c>
      <c r="C33" s="90">
        <v>0.75517072383126649</v>
      </c>
      <c r="E33" s="90">
        <v>0.56623383023993801</v>
      </c>
    </row>
    <row r="34" spans="1:5">
      <c r="A34" s="45">
        <v>2037</v>
      </c>
      <c r="C34" s="90">
        <v>0.75566226022739236</v>
      </c>
      <c r="E34" s="90">
        <v>0.5666528064919325</v>
      </c>
    </row>
    <row r="35" spans="1:5">
      <c r="A35" s="45">
        <v>2038</v>
      </c>
      <c r="C35" s="90">
        <v>0.75642191101655054</v>
      </c>
      <c r="E35" s="90">
        <v>0.56689683596335294</v>
      </c>
    </row>
    <row r="36" spans="1:5">
      <c r="A36" s="45">
        <v>2039</v>
      </c>
      <c r="C36" s="90">
        <v>0.75727144477492292</v>
      </c>
      <c r="E36" s="90">
        <v>0.56743172856575352</v>
      </c>
    </row>
    <row r="37" spans="1:5">
      <c r="A37" s="45">
        <v>2040</v>
      </c>
      <c r="C37" s="90">
        <v>0.75793510292603883</v>
      </c>
      <c r="E37" s="90">
        <v>0.5680053059987118</v>
      </c>
    </row>
    <row r="38" spans="1:5">
      <c r="A38" s="45">
        <v>2041</v>
      </c>
      <c r="C38" s="90">
        <v>0.758390277751397</v>
      </c>
      <c r="E38" s="90">
        <v>0.56856007865307312</v>
      </c>
    </row>
    <row r="39" spans="1:5">
      <c r="A39" s="45">
        <v>2042</v>
      </c>
      <c r="C39" s="90">
        <v>0.7583676018772505</v>
      </c>
      <c r="E39" s="90">
        <v>0.56896453669988845</v>
      </c>
    </row>
    <row r="40" spans="1:5">
      <c r="A40" s="45">
        <v>2043</v>
      </c>
      <c r="C40" s="90">
        <v>0.75772168448793042</v>
      </c>
      <c r="E40" s="90">
        <v>0.56923554041808522</v>
      </c>
    </row>
    <row r="41" spans="1:5">
      <c r="A41" s="45">
        <v>2044</v>
      </c>
      <c r="C41" s="90">
        <v>0.75700702536906084</v>
      </c>
      <c r="E41" s="90">
        <v>0.5696162792380951</v>
      </c>
    </row>
    <row r="42" spans="1:5">
      <c r="A42" s="45">
        <v>2045</v>
      </c>
      <c r="C42" s="90">
        <v>0.75610970704493496</v>
      </c>
      <c r="E42" s="90">
        <v>0.56996590957668181</v>
      </c>
    </row>
    <row r="43" spans="1:5">
      <c r="A43" s="45">
        <v>2046</v>
      </c>
      <c r="C43" s="90">
        <v>0.75518109282039425</v>
      </c>
      <c r="E43" s="90">
        <v>0.57025559130795467</v>
      </c>
    </row>
    <row r="44" spans="1:5">
      <c r="A44" s="45">
        <v>2047</v>
      </c>
      <c r="C44" s="90">
        <v>0.7546665426146858</v>
      </c>
      <c r="E44" s="90">
        <v>0.57041811499815942</v>
      </c>
    </row>
    <row r="45" spans="1:5">
      <c r="A45" s="45">
        <v>2048</v>
      </c>
      <c r="C45" s="90">
        <v>0.7543317421060961</v>
      </c>
      <c r="E45" s="90">
        <v>0.57040838148367601</v>
      </c>
    </row>
    <row r="46" spans="1:5">
      <c r="A46" s="45">
        <v>2049</v>
      </c>
      <c r="C46" s="90">
        <v>0.75368214492717234</v>
      </c>
      <c r="E46" s="90">
        <v>0.57030918319050716</v>
      </c>
    </row>
    <row r="47" spans="1:5">
      <c r="A47" s="45">
        <v>2050</v>
      </c>
      <c r="C47" s="90">
        <v>0.75274733091982582</v>
      </c>
      <c r="E47" s="90">
        <v>0.57004687249118846</v>
      </c>
    </row>
    <row r="48" spans="1:5">
      <c r="A48" s="45">
        <v>2051</v>
      </c>
      <c r="C48" s="90">
        <v>0.75193196503545034</v>
      </c>
      <c r="E48" s="90">
        <v>0.56972363895650746</v>
      </c>
    </row>
    <row r="49" spans="1:5">
      <c r="A49" s="45">
        <v>2052</v>
      </c>
      <c r="C49" s="90">
        <v>0.75096431014752085</v>
      </c>
      <c r="E49" s="90">
        <v>0.56930159008583514</v>
      </c>
    </row>
    <row r="50" spans="1:5">
      <c r="A50" s="45">
        <v>2053</v>
      </c>
      <c r="C50" s="90">
        <v>0.74976280858072641</v>
      </c>
      <c r="E50" s="90">
        <v>0.56863288885221597</v>
      </c>
    </row>
    <row r="51" spans="1:5">
      <c r="A51" s="45">
        <v>2054</v>
      </c>
      <c r="C51" s="90">
        <v>0.74876177794982979</v>
      </c>
      <c r="E51" s="90">
        <v>0.5677385918368506</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90DBC-4219-4D6F-A53C-C6892D505BA6}">
  <dimension ref="A1:W30"/>
  <sheetViews>
    <sheetView zoomScaleNormal="100" workbookViewId="0">
      <selection activeCell="T18" sqref="T18:X35"/>
    </sheetView>
  </sheetViews>
  <sheetFormatPr defaultColWidth="9" defaultRowHeight="14.25"/>
  <cols>
    <col min="1" max="16384" width="9" style="51"/>
  </cols>
  <sheetData>
    <row r="1" spans="1:4">
      <c r="B1" s="51">
        <v>2004</v>
      </c>
      <c r="C1" s="51">
        <v>2014</v>
      </c>
      <c r="D1" s="51">
        <v>2023</v>
      </c>
    </row>
    <row r="2" spans="1:4">
      <c r="A2" s="51">
        <v>60</v>
      </c>
      <c r="B2" s="52">
        <v>0.18101219061691901</v>
      </c>
      <c r="C2" s="52">
        <v>0.16091658084449001</v>
      </c>
      <c r="D2" s="52">
        <v>0.227320786635652</v>
      </c>
    </row>
    <row r="3" spans="1:4">
      <c r="A3" s="51">
        <v>65</v>
      </c>
      <c r="B3" s="52">
        <v>0.39340885684860999</v>
      </c>
      <c r="C3" s="52">
        <v>0.43765060240963899</v>
      </c>
      <c r="D3" s="52">
        <v>0.54814985060905497</v>
      </c>
    </row>
    <row r="4" spans="1:4">
      <c r="A4" s="51">
        <v>67</v>
      </c>
      <c r="B4" s="52">
        <v>0.69578622816032898</v>
      </c>
      <c r="C4" s="52">
        <v>0.74886437378325799</v>
      </c>
      <c r="D4" s="52">
        <v>0.79044720206040697</v>
      </c>
    </row>
    <row r="5" spans="1:4">
      <c r="A5" s="51">
        <v>70</v>
      </c>
      <c r="B5" s="52">
        <v>0.87671232876712302</v>
      </c>
      <c r="C5" s="52">
        <v>0.90731325772389504</v>
      </c>
      <c r="D5" s="52">
        <v>0.93510555121188399</v>
      </c>
    </row>
    <row r="10" spans="1:4">
      <c r="A10"/>
      <c r="B10">
        <v>2004</v>
      </c>
      <c r="C10">
        <v>2014</v>
      </c>
      <c r="D10">
        <v>2023</v>
      </c>
    </row>
    <row r="11" spans="1:4">
      <c r="A11">
        <v>60</v>
      </c>
      <c r="B11" s="52">
        <v>0.16845216106390801</v>
      </c>
      <c r="C11" s="52">
        <v>0.170185375901133</v>
      </c>
      <c r="D11" s="52">
        <v>0.172975259039966</v>
      </c>
    </row>
    <row r="12" spans="1:4">
      <c r="A12">
        <v>65</v>
      </c>
      <c r="B12" s="52">
        <v>0.228630278063852</v>
      </c>
      <c r="C12" s="52">
        <v>0.21114457831325301</v>
      </c>
      <c r="D12" s="52">
        <v>0.27005286141117002</v>
      </c>
    </row>
    <row r="13" spans="1:4">
      <c r="A13">
        <v>67</v>
      </c>
      <c r="B13" s="52">
        <v>0.66495375128468703</v>
      </c>
      <c r="C13" s="52">
        <v>0.51654769630110298</v>
      </c>
      <c r="D13" s="52">
        <v>0.47881058300163898</v>
      </c>
    </row>
    <row r="14" spans="1:4">
      <c r="A14">
        <v>70</v>
      </c>
      <c r="B14" s="52">
        <v>0.85827186512118003</v>
      </c>
      <c r="C14" s="52">
        <v>0.77590926867422805</v>
      </c>
      <c r="D14" s="52">
        <v>0.68464946572843399</v>
      </c>
    </row>
    <row r="23" spans="22:23">
      <c r="V23" s="53"/>
    </row>
    <row r="24" spans="22:23">
      <c r="V24" s="54"/>
    </row>
    <row r="25" spans="22:23">
      <c r="V25" s="54"/>
    </row>
    <row r="26" spans="22:23">
      <c r="V26" s="54"/>
    </row>
    <row r="27" spans="22:23">
      <c r="V27" s="54"/>
    </row>
    <row r="28" spans="22:23">
      <c r="V28" s="54"/>
    </row>
    <row r="29" spans="22:23">
      <c r="V29" s="54"/>
    </row>
    <row r="30" spans="22:23">
      <c r="V30" s="54"/>
      <c r="W30" s="55"/>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4A6BF-DD33-4B6D-A1AA-CBFCD17AF0AB}">
  <dimension ref="A2:C5"/>
  <sheetViews>
    <sheetView workbookViewId="0">
      <selection activeCell="O25" sqref="O25"/>
    </sheetView>
  </sheetViews>
  <sheetFormatPr defaultRowHeight="14.25"/>
  <cols>
    <col min="1" max="1" width="13.875" customWidth="1"/>
  </cols>
  <sheetData>
    <row r="2" spans="1:3">
      <c r="A2">
        <v>2017</v>
      </c>
      <c r="B2" s="6">
        <v>9.8806148964439827E-3</v>
      </c>
      <c r="C2" s="6"/>
    </row>
    <row r="3" spans="1:3">
      <c r="A3">
        <v>2022</v>
      </c>
      <c r="B3" s="6">
        <v>5.5035473681905537E-3</v>
      </c>
      <c r="C3" s="6"/>
    </row>
    <row r="4" spans="1:3" ht="28.5">
      <c r="A4" s="50" t="s">
        <v>236</v>
      </c>
      <c r="B4" s="6">
        <v>-3.1500705571199687E-3</v>
      </c>
    </row>
    <row r="5" spans="1:3" ht="28.5">
      <c r="A5" s="50" t="s">
        <v>237</v>
      </c>
      <c r="B5" s="6">
        <v>-3.6563508911077063E-2</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17E02-408B-4054-876B-42F938D83B31}">
  <dimension ref="A4:C12"/>
  <sheetViews>
    <sheetView workbookViewId="0">
      <selection activeCell="E22" sqref="E22"/>
    </sheetView>
  </sheetViews>
  <sheetFormatPr defaultRowHeight="14.25"/>
  <cols>
    <col min="1" max="1" width="28.25" bestFit="1" customWidth="1"/>
  </cols>
  <sheetData>
    <row r="4" spans="1:3">
      <c r="B4" t="s">
        <v>157</v>
      </c>
      <c r="C4" t="s">
        <v>158</v>
      </c>
    </row>
    <row r="5" spans="1:3">
      <c r="A5" t="s">
        <v>151</v>
      </c>
      <c r="B5" s="4">
        <v>-0.1177</v>
      </c>
      <c r="C5" s="4">
        <v>5.0700000000000002E-2</v>
      </c>
    </row>
    <row r="6" spans="1:3">
      <c r="A6" t="s">
        <v>153</v>
      </c>
      <c r="B6" s="4">
        <v>-9.6600000000000005E-2</v>
      </c>
      <c r="C6" s="4">
        <v>4.5400000000000003E-2</v>
      </c>
    </row>
    <row r="7" spans="1:3">
      <c r="A7" t="s">
        <v>154</v>
      </c>
      <c r="B7" s="4">
        <v>-6.54E-2</v>
      </c>
      <c r="C7" s="4">
        <v>4.7699999999999992E-2</v>
      </c>
    </row>
    <row r="8" spans="1:3">
      <c r="A8" t="s">
        <v>156</v>
      </c>
      <c r="B8" s="4">
        <v>-4.1700000000000001E-2</v>
      </c>
      <c r="C8" s="4">
        <v>3.5499999999999997E-2</v>
      </c>
    </row>
    <row r="9" spans="1:3">
      <c r="A9" t="s">
        <v>152</v>
      </c>
      <c r="B9" s="4">
        <v>-3.8900000000000004E-2</v>
      </c>
      <c r="C9" s="4">
        <v>3.1200000000000002E-2</v>
      </c>
    </row>
    <row r="10" spans="1:3">
      <c r="A10" t="s">
        <v>150</v>
      </c>
      <c r="B10" s="4">
        <v>-3.3799999999999997E-2</v>
      </c>
      <c r="C10" s="4">
        <v>3.6699999999999997E-2</v>
      </c>
    </row>
    <row r="11" spans="1:3">
      <c r="A11" t="s">
        <v>139</v>
      </c>
      <c r="B11" s="4">
        <v>-2.63E-2</v>
      </c>
      <c r="C11" s="4">
        <v>9.7000000000000003E-3</v>
      </c>
    </row>
    <row r="12" spans="1:3">
      <c r="A12" t="s">
        <v>155</v>
      </c>
      <c r="B12" s="4">
        <v>7.0999999999999995E-3</v>
      </c>
      <c r="C12" s="4">
        <v>2.12E-2</v>
      </c>
    </row>
  </sheetData>
  <sortState xmlns:xlrd2="http://schemas.microsoft.com/office/spreadsheetml/2017/richdata2" ref="A5:C12">
    <sortCondition ref="B5:B12"/>
  </sortState>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89DC4-4D86-4E3B-B720-757F63C12ACA}">
  <dimension ref="A2:D124"/>
  <sheetViews>
    <sheetView zoomScale="85" zoomScaleNormal="85" workbookViewId="0">
      <selection activeCell="Y44" sqref="Y44"/>
    </sheetView>
  </sheetViews>
  <sheetFormatPr defaultRowHeight="14.25"/>
  <cols>
    <col min="1" max="1" width="21.375" customWidth="1"/>
    <col min="2" max="4" width="9.75" customWidth="1"/>
  </cols>
  <sheetData>
    <row r="2" spans="1:4">
      <c r="B2" s="2" t="s">
        <v>232</v>
      </c>
      <c r="C2" t="s">
        <v>340</v>
      </c>
      <c r="D2" t="s">
        <v>341</v>
      </c>
    </row>
    <row r="3" spans="1:4" ht="15">
      <c r="A3" s="5" t="s">
        <v>11</v>
      </c>
      <c r="B3" s="4">
        <v>2.5638115595374433E-2</v>
      </c>
      <c r="C3" s="4"/>
      <c r="D3" s="4"/>
    </row>
    <row r="4" spans="1:4" ht="15">
      <c r="A4" s="5" t="s">
        <v>12</v>
      </c>
      <c r="B4" s="4">
        <v>-2.1992412037614706E-3</v>
      </c>
      <c r="C4" s="4"/>
      <c r="D4" s="4"/>
    </row>
    <row r="5" spans="1:4" ht="15">
      <c r="A5" s="5" t="s">
        <v>13</v>
      </c>
      <c r="B5" s="4">
        <v>4.1960700423143482E-2</v>
      </c>
      <c r="C5" s="4"/>
      <c r="D5" s="4"/>
    </row>
    <row r="6" spans="1:4" ht="15">
      <c r="A6" s="5" t="s">
        <v>14</v>
      </c>
      <c r="B6" s="4">
        <v>5.019359865375983E-2</v>
      </c>
      <c r="C6" s="4"/>
      <c r="D6" s="4"/>
    </row>
    <row r="7" spans="1:4" ht="15">
      <c r="A7" s="5" t="s">
        <v>15</v>
      </c>
      <c r="B7" s="4">
        <v>6.3724330433984067E-2</v>
      </c>
      <c r="C7" s="4"/>
      <c r="D7" s="4"/>
    </row>
    <row r="8" spans="1:4" ht="15">
      <c r="A8" s="5" t="s">
        <v>16</v>
      </c>
      <c r="B8" s="4">
        <v>2.7760404309565168E-2</v>
      </c>
      <c r="C8" s="4"/>
      <c r="D8" s="4"/>
    </row>
    <row r="9" spans="1:4" ht="15">
      <c r="A9" s="5" t="s">
        <v>17</v>
      </c>
      <c r="B9" s="4">
        <v>3.7221450789975075E-2</v>
      </c>
      <c r="C9" s="4"/>
      <c r="D9" s="4"/>
    </row>
    <row r="10" spans="1:4" ht="15">
      <c r="A10" s="5" t="s">
        <v>18</v>
      </c>
      <c r="B10" s="4">
        <v>2.4348524167310037E-2</v>
      </c>
      <c r="C10" s="4"/>
      <c r="D10" s="4"/>
    </row>
    <row r="11" spans="1:4" ht="15">
      <c r="A11" s="5" t="s">
        <v>19</v>
      </c>
      <c r="B11" s="4">
        <v>-5.7391268842372778E-3</v>
      </c>
      <c r="C11" s="4"/>
      <c r="D11" s="4"/>
    </row>
    <row r="12" spans="1:4" ht="15">
      <c r="A12" s="5" t="s">
        <v>20</v>
      </c>
      <c r="B12" s="4">
        <v>1.4752223823711219E-2</v>
      </c>
      <c r="C12" s="4"/>
      <c r="D12" s="4"/>
    </row>
    <row r="13" spans="1:4" ht="15">
      <c r="A13" s="5" t="s">
        <v>21</v>
      </c>
      <c r="B13" s="4">
        <v>7.0326190058194404E-2</v>
      </c>
      <c r="C13" s="4"/>
      <c r="D13" s="4"/>
    </row>
    <row r="14" spans="1:4" ht="15">
      <c r="A14" s="5" t="s">
        <v>22</v>
      </c>
      <c r="B14" s="4">
        <v>5.0300365902799848E-2</v>
      </c>
      <c r="C14" s="4"/>
      <c r="D14" s="4"/>
    </row>
    <row r="15" spans="1:4" ht="15">
      <c r="A15" s="5" t="s">
        <v>23</v>
      </c>
      <c r="B15" s="4">
        <v>4.0817416833655029E-2</v>
      </c>
      <c r="C15" s="4"/>
      <c r="D15" s="4"/>
    </row>
    <row r="16" spans="1:4" ht="15">
      <c r="A16" s="5" t="s">
        <v>24</v>
      </c>
      <c r="B16" s="4">
        <v>5.7136120893049203E-2</v>
      </c>
      <c r="C16" s="4"/>
      <c r="D16" s="4"/>
    </row>
    <row r="17" spans="1:4" ht="15">
      <c r="A17" s="5" t="s">
        <v>25</v>
      </c>
      <c r="B17" s="4">
        <v>-3.1177474219016288E-3</v>
      </c>
      <c r="C17" s="4"/>
      <c r="D17" s="4"/>
    </row>
    <row r="18" spans="1:4" ht="15">
      <c r="A18" s="5" t="s">
        <v>26</v>
      </c>
      <c r="B18" s="4">
        <v>-8.7995425654994852E-2</v>
      </c>
      <c r="C18" s="4"/>
      <c r="D18" s="4"/>
    </row>
    <row r="19" spans="1:4" ht="15">
      <c r="A19" s="5" t="s">
        <v>27</v>
      </c>
      <c r="B19" s="4">
        <v>-2.3000773549058939E-2</v>
      </c>
      <c r="C19" s="4"/>
      <c r="D19" s="4"/>
    </row>
    <row r="20" spans="1:4" ht="15">
      <c r="A20" s="5" t="s">
        <v>28</v>
      </c>
      <c r="B20" s="4">
        <v>3.7421931597924951E-2</v>
      </c>
      <c r="C20" s="4"/>
      <c r="D20" s="4"/>
    </row>
    <row r="21" spans="1:4" ht="15">
      <c r="A21" s="5" t="s">
        <v>29</v>
      </c>
      <c r="B21" s="4">
        <v>6.2205578273086815E-3</v>
      </c>
      <c r="C21" s="4"/>
      <c r="D21" s="4"/>
    </row>
    <row r="22" spans="1:4" ht="15">
      <c r="A22" s="5" t="s">
        <v>30</v>
      </c>
      <c r="B22" s="4">
        <v>3.6824910178306691E-2</v>
      </c>
      <c r="C22" s="4"/>
      <c r="D22" s="4"/>
    </row>
    <row r="23" spans="1:4" ht="15">
      <c r="A23" s="5" t="s">
        <v>31</v>
      </c>
      <c r="B23" s="4">
        <v>4.4564754582498978E-3</v>
      </c>
      <c r="C23" s="4"/>
      <c r="D23" s="4"/>
    </row>
    <row r="24" spans="1:4" ht="15">
      <c r="A24" s="5" t="s">
        <v>32</v>
      </c>
      <c r="B24" s="4">
        <v>3.3697614979695256E-2</v>
      </c>
      <c r="C24" s="4"/>
      <c r="D24" s="4"/>
    </row>
    <row r="25" spans="1:4" ht="15">
      <c r="A25" s="5" t="s">
        <v>33</v>
      </c>
      <c r="B25" s="4">
        <v>5.3179747021801393E-2</v>
      </c>
      <c r="C25" s="4"/>
      <c r="D25" s="4"/>
    </row>
    <row r="26" spans="1:4" ht="15">
      <c r="A26" s="5" t="s">
        <v>34</v>
      </c>
      <c r="B26" s="4">
        <v>2.1678951716790351E-2</v>
      </c>
      <c r="C26" s="4"/>
      <c r="D26" s="4"/>
    </row>
    <row r="27" spans="1:4" ht="15">
      <c r="A27" s="5" t="s">
        <v>35</v>
      </c>
      <c r="B27" s="4">
        <v>1.9273628911404828E-2</v>
      </c>
      <c r="C27" s="4"/>
      <c r="D27" s="4"/>
    </row>
    <row r="28" spans="1:4" ht="15">
      <c r="A28" s="5" t="s">
        <v>36</v>
      </c>
      <c r="B28" s="4">
        <v>-2.6416963168469643E-3</v>
      </c>
      <c r="C28" s="4"/>
      <c r="D28" s="4"/>
    </row>
    <row r="29" spans="1:4" ht="15">
      <c r="A29" s="5" t="s">
        <v>37</v>
      </c>
      <c r="B29" s="4">
        <v>-8.1399445196344344E-2</v>
      </c>
      <c r="C29" s="4"/>
      <c r="D29" s="4"/>
    </row>
    <row r="30" spans="1:4" ht="15">
      <c r="A30" s="5" t="s">
        <v>38</v>
      </c>
      <c r="B30" s="4">
        <v>3.9981629970096799E-2</v>
      </c>
      <c r="C30" s="4"/>
      <c r="D30" s="4"/>
    </row>
    <row r="31" spans="1:4" ht="15">
      <c r="A31" s="5" t="s">
        <v>39</v>
      </c>
      <c r="B31" s="4">
        <v>7.0213080697925978E-2</v>
      </c>
      <c r="C31" s="4"/>
      <c r="D31" s="4"/>
    </row>
    <row r="32" spans="1:4" ht="15">
      <c r="A32" s="5" t="s">
        <v>40</v>
      </c>
      <c r="B32" s="4">
        <v>2.150496517689815E-2</v>
      </c>
      <c r="C32" s="4"/>
      <c r="D32" s="4"/>
    </row>
    <row r="33" spans="1:4" ht="15">
      <c r="A33" s="5" t="s">
        <v>41</v>
      </c>
      <c r="B33" s="4"/>
      <c r="C33" s="6">
        <v>-2.1194242766974458E-2</v>
      </c>
      <c r="D33" s="6">
        <v>-2.1194242766974458E-2</v>
      </c>
    </row>
    <row r="34" spans="1:4" ht="15">
      <c r="A34" s="5" t="s">
        <v>42</v>
      </c>
      <c r="B34" s="4"/>
      <c r="C34" s="6">
        <v>4.7135303202316958E-3</v>
      </c>
      <c r="D34" s="6">
        <v>4.7135303202316958E-3</v>
      </c>
    </row>
    <row r="35" spans="1:4" ht="15">
      <c r="A35" s="5" t="s">
        <v>43</v>
      </c>
      <c r="B35" s="4"/>
      <c r="C35" s="6">
        <v>5.2369837746115699E-3</v>
      </c>
      <c r="D35" s="6">
        <v>5.2369837746115699E-3</v>
      </c>
    </row>
    <row r="36" spans="1:4" ht="15">
      <c r="A36" s="5" t="s">
        <v>44</v>
      </c>
      <c r="B36" s="4"/>
      <c r="C36" s="6">
        <v>5.7576091059270418E-3</v>
      </c>
      <c r="D36" s="6">
        <v>5.7576091059270418E-3</v>
      </c>
    </row>
    <row r="37" spans="1:4" ht="15">
      <c r="A37" s="5" t="s">
        <v>45</v>
      </c>
      <c r="B37" s="4"/>
      <c r="C37" s="6">
        <v>2.4400503403252394E-3</v>
      </c>
      <c r="D37" s="6">
        <v>2.4400503403252394E-3</v>
      </c>
    </row>
    <row r="38" spans="1:4" ht="15">
      <c r="A38" s="5" t="s">
        <v>46</v>
      </c>
      <c r="B38" s="4"/>
      <c r="C38" s="6">
        <v>4.905084155105266E-3</v>
      </c>
      <c r="D38" s="6">
        <v>4.905084155105266E-3</v>
      </c>
    </row>
    <row r="39" spans="1:4" ht="15">
      <c r="A39" s="5" t="s">
        <v>47</v>
      </c>
      <c r="B39" s="4"/>
      <c r="C39" s="6">
        <v>4.619904005351616E-3</v>
      </c>
      <c r="D39" s="6">
        <v>-4.1571346268935216E-2</v>
      </c>
    </row>
    <row r="40" spans="1:4" ht="15">
      <c r="A40" s="5" t="s">
        <v>48</v>
      </c>
      <c r="B40" s="4"/>
      <c r="C40" s="6">
        <v>1.2303116814305293E-2</v>
      </c>
      <c r="D40" s="6">
        <v>2.2026441983880485E-2</v>
      </c>
    </row>
    <row r="41" spans="1:4" ht="15">
      <c r="A41" s="5" t="s">
        <v>49</v>
      </c>
      <c r="B41" s="4"/>
      <c r="C41" s="6">
        <v>1.2471961467156234E-2</v>
      </c>
      <c r="D41" s="6">
        <v>1.6900245947787385E-2</v>
      </c>
    </row>
    <row r="42" spans="1:4" ht="15">
      <c r="A42" s="5" t="s">
        <v>50</v>
      </c>
      <c r="B42" s="4"/>
      <c r="C42" s="6">
        <v>1.3012376770408007E-2</v>
      </c>
      <c r="D42" s="6">
        <v>1.7348675345506326E-2</v>
      </c>
    </row>
    <row r="43" spans="1:4" ht="15">
      <c r="A43" s="5" t="s">
        <v>51</v>
      </c>
      <c r="B43" s="4"/>
      <c r="C43" s="6">
        <v>1.3664527315532027E-2</v>
      </c>
      <c r="D43" s="6">
        <v>1.2938015459585728E-2</v>
      </c>
    </row>
    <row r="44" spans="1:4" ht="15">
      <c r="A44" s="5" t="s">
        <v>52</v>
      </c>
      <c r="B44" s="4"/>
      <c r="C44" s="6">
        <v>1.4116890259832537E-2</v>
      </c>
      <c r="D44" s="6">
        <v>1.3313981706860822E-2</v>
      </c>
    </row>
    <row r="45" spans="1:4" ht="15">
      <c r="A45" s="5" t="s">
        <v>53</v>
      </c>
      <c r="B45" s="4"/>
      <c r="C45" s="6">
        <v>1.4357922490820352E-2</v>
      </c>
      <c r="D45" s="6">
        <v>1.3590247532428767E-2</v>
      </c>
    </row>
    <row r="46" spans="1:4" ht="15">
      <c r="A46" s="5" t="s">
        <v>54</v>
      </c>
      <c r="B46" s="4"/>
      <c r="C46" s="6">
        <v>1.4305478916834868E-2</v>
      </c>
      <c r="D46" s="6">
        <v>1.3508159644614715E-2</v>
      </c>
    </row>
    <row r="47" spans="1:4" ht="15">
      <c r="A47" s="5" t="s">
        <v>55</v>
      </c>
      <c r="B47" s="4"/>
      <c r="C47" s="6">
        <v>1.4412469827347785E-2</v>
      </c>
      <c r="D47" s="6">
        <v>1.3413495699226896E-2</v>
      </c>
    </row>
    <row r="48" spans="1:4" ht="15">
      <c r="A48" s="5" t="s">
        <v>56</v>
      </c>
      <c r="B48" s="4"/>
      <c r="C48" s="6">
        <v>1.4862540640596E-2</v>
      </c>
      <c r="D48" s="6">
        <v>1.3757220486281918E-2</v>
      </c>
    </row>
    <row r="49" spans="1:4" ht="15">
      <c r="A49" s="5" t="s">
        <v>57</v>
      </c>
      <c r="B49" s="4"/>
      <c r="C49" s="6">
        <v>1.5214195616050086E-2</v>
      </c>
      <c r="D49" s="6">
        <v>-5.5822790898545471E-2</v>
      </c>
    </row>
    <row r="50" spans="1:4" ht="15">
      <c r="A50" s="5" t="s">
        <v>58</v>
      </c>
      <c r="B50" s="4"/>
      <c r="C50" s="6">
        <v>1.5571122958669914E-2</v>
      </c>
      <c r="D50" s="6">
        <v>2.4759724731269417E-2</v>
      </c>
    </row>
    <row r="51" spans="1:4" ht="15">
      <c r="A51" s="5" t="s">
        <v>59</v>
      </c>
      <c r="B51" s="4"/>
      <c r="C51" s="6">
        <v>1.5406577653175102E-2</v>
      </c>
      <c r="D51" s="6">
        <v>1.9364177564155538E-2</v>
      </c>
    </row>
    <row r="52" spans="1:4" ht="15">
      <c r="A52" s="5" t="s">
        <v>60</v>
      </c>
      <c r="B52" s="4"/>
      <c r="C52" s="6">
        <v>1.545188838240974E-2</v>
      </c>
      <c r="D52" s="6">
        <v>1.9280705037191259E-2</v>
      </c>
    </row>
    <row r="53" spans="1:4" ht="15">
      <c r="A53" s="5" t="s">
        <v>61</v>
      </c>
      <c r="B53" s="4"/>
      <c r="C53" s="6">
        <v>1.5664456104753199E-2</v>
      </c>
      <c r="D53" s="6">
        <v>1.4323773139123475E-2</v>
      </c>
    </row>
    <row r="54" spans="1:4" ht="15">
      <c r="A54" s="5" t="s">
        <v>62</v>
      </c>
      <c r="B54" s="4"/>
      <c r="C54" s="6">
        <v>1.5770667316904907E-2</v>
      </c>
      <c r="D54" s="6">
        <v>1.4434188193816588E-2</v>
      </c>
    </row>
    <row r="55" spans="1:4" ht="15">
      <c r="A55" s="5" t="s">
        <v>63</v>
      </c>
      <c r="B55" s="4"/>
      <c r="C55" s="6">
        <v>1.5685925847982896E-2</v>
      </c>
      <c r="D55" s="6">
        <v>1.4324226351364544E-2</v>
      </c>
    </row>
    <row r="56" spans="1:4" ht="15">
      <c r="A56" s="5" t="s">
        <v>64</v>
      </c>
      <c r="B56" s="4"/>
      <c r="C56" s="6">
        <v>1.5367980150549743E-2</v>
      </c>
      <c r="D56" s="6">
        <v>1.4007888951512726E-2</v>
      </c>
    </row>
    <row r="57" spans="1:4" ht="15">
      <c r="A57" s="5" t="s">
        <v>65</v>
      </c>
      <c r="B57" s="4"/>
      <c r="C57" s="6">
        <v>1.5723636023770471E-2</v>
      </c>
      <c r="D57" s="6">
        <v>1.43003998600435E-2</v>
      </c>
    </row>
    <row r="58" spans="1:4" ht="15">
      <c r="A58" s="5" t="s">
        <v>66</v>
      </c>
      <c r="B58" s="4"/>
      <c r="C58" s="6">
        <v>1.5527766031824708E-2</v>
      </c>
      <c r="D58" s="6">
        <v>1.4091467781972344E-2</v>
      </c>
    </row>
    <row r="59" spans="1:4" ht="15">
      <c r="A59" s="5" t="s">
        <v>67</v>
      </c>
      <c r="B59" s="4"/>
      <c r="C59" s="6">
        <v>1.5303870853713653E-2</v>
      </c>
      <c r="D59" s="6">
        <v>-5.6117469169396084E-2</v>
      </c>
    </row>
    <row r="60" spans="1:4" ht="15">
      <c r="A60" s="5" t="s">
        <v>68</v>
      </c>
      <c r="B60" s="4"/>
      <c r="C60" s="6">
        <v>1.5146127198430115E-2</v>
      </c>
      <c r="D60" s="6">
        <v>2.4016675649914276E-2</v>
      </c>
    </row>
    <row r="61" spans="1:4" ht="15">
      <c r="A61" s="5" t="s">
        <v>69</v>
      </c>
      <c r="B61" s="4"/>
      <c r="C61" s="6">
        <v>1.5064055138206633E-2</v>
      </c>
      <c r="D61" s="6">
        <v>1.871813979967718E-2</v>
      </c>
    </row>
    <row r="62" spans="1:4" ht="15">
      <c r="A62" s="5" t="s">
        <v>70</v>
      </c>
      <c r="B62" s="4"/>
      <c r="C62" s="6">
        <v>1.470396136598362E-2</v>
      </c>
      <c r="D62" s="6">
        <v>1.8298684803097265E-2</v>
      </c>
    </row>
    <row r="63" spans="1:4" ht="15">
      <c r="A63" s="5" t="s">
        <v>71</v>
      </c>
      <c r="B63" s="4"/>
      <c r="C63" s="6">
        <v>1.4168461408452293E-2</v>
      </c>
      <c r="D63" s="6">
        <v>1.2673929973030074E-2</v>
      </c>
    </row>
    <row r="73" spans="1:1">
      <c r="A73" s="48"/>
    </row>
    <row r="75" spans="1:1" ht="15">
      <c r="A75" s="5"/>
    </row>
    <row r="76" spans="1:1" ht="15">
      <c r="A76" s="5"/>
    </row>
    <row r="77" spans="1:1" ht="15">
      <c r="A77" s="5"/>
    </row>
    <row r="78" spans="1:1" ht="15">
      <c r="A78" s="5"/>
    </row>
    <row r="79" spans="1:1" ht="15">
      <c r="A79" s="5"/>
    </row>
    <row r="80" spans="1:1" ht="15">
      <c r="A80" s="5"/>
    </row>
    <row r="81" spans="1:1" ht="15">
      <c r="A81" s="5"/>
    </row>
    <row r="102" spans="1:1" ht="15">
      <c r="A102" s="5"/>
    </row>
    <row r="103" spans="1:1" ht="15">
      <c r="A103" s="5"/>
    </row>
    <row r="105" spans="1:1" ht="15">
      <c r="A105" s="5"/>
    </row>
    <row r="106" spans="1:1" ht="15">
      <c r="A106" s="5"/>
    </row>
    <row r="107" spans="1:1" ht="15">
      <c r="A107" s="5"/>
    </row>
    <row r="108" spans="1:1" ht="15">
      <c r="A108" s="5"/>
    </row>
    <row r="111" spans="1:1" ht="15">
      <c r="A111" s="5"/>
    </row>
    <row r="112" spans="1:1" ht="15">
      <c r="A112" s="5"/>
    </row>
    <row r="122" spans="2:4">
      <c r="B122" s="20"/>
      <c r="C122" s="20"/>
      <c r="D122" s="20"/>
    </row>
    <row r="124" spans="2:4">
      <c r="B124" s="3"/>
      <c r="C124" s="3"/>
      <c r="D124" s="3"/>
    </row>
  </sheetData>
  <phoneticPr fontId="3" type="noConversion"/>
  <pageMargins left="0.7" right="0.7" top="0.75" bottom="0.75" header="0.3" footer="0.3"/>
  <pageSetup paperSize="9" orientation="portrait" verticalDpi="0" r:id="rId1"/>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4523-BDE5-490B-BE6E-603EB7DDF2A9}">
  <dimension ref="A1:K8"/>
  <sheetViews>
    <sheetView zoomScale="85" zoomScaleNormal="85" workbookViewId="0">
      <selection activeCell="O11" sqref="O11"/>
    </sheetView>
  </sheetViews>
  <sheetFormatPr defaultRowHeight="14.25"/>
  <cols>
    <col min="1" max="6" width="9.75" customWidth="1"/>
    <col min="7" max="7" width="21.375" customWidth="1"/>
    <col min="8" max="11" width="9.75" customWidth="1"/>
    <col min="14" max="14" width="24.25" bestFit="1" customWidth="1"/>
    <col min="15" max="15" width="24.125" bestFit="1" customWidth="1"/>
  </cols>
  <sheetData>
    <row r="1" spans="1:11" ht="42.75">
      <c r="A1">
        <v>1993</v>
      </c>
      <c r="B1">
        <v>2023</v>
      </c>
      <c r="D1" s="50" t="s">
        <v>343</v>
      </c>
      <c r="E1" t="s">
        <v>342</v>
      </c>
    </row>
    <row r="2" spans="1:11">
      <c r="B2">
        <v>518.43830634113954</v>
      </c>
      <c r="D2">
        <v>959.68188270996211</v>
      </c>
      <c r="E2">
        <v>959.68188270996211</v>
      </c>
    </row>
    <row r="3" spans="1:11">
      <c r="A3">
        <v>300.65135068061625</v>
      </c>
      <c r="B3" s="1">
        <v>174.78826042546069</v>
      </c>
    </row>
    <row r="4" spans="1:11">
      <c r="A4">
        <v>114.3283599130008</v>
      </c>
      <c r="B4" s="1">
        <v>126.55027597333724</v>
      </c>
    </row>
    <row r="5" spans="1:11">
      <c r="A5">
        <v>103.45859574752251</v>
      </c>
      <c r="B5" s="1">
        <v>139.90503997002475</v>
      </c>
      <c r="D5">
        <v>0</v>
      </c>
      <c r="E5">
        <v>0</v>
      </c>
    </row>
    <row r="6" spans="1:11">
      <c r="D6" s="20">
        <v>411.56771429921127</v>
      </c>
      <c r="E6" s="20">
        <v>212.7929279461714</v>
      </c>
      <c r="F6" s="20"/>
      <c r="H6" s="20"/>
      <c r="I6" s="20"/>
      <c r="J6" s="20"/>
      <c r="K6" s="20"/>
    </row>
    <row r="8" spans="1:11">
      <c r="A8" s="3"/>
      <c r="B8" s="3"/>
      <c r="C8" s="3"/>
      <c r="D8" s="3"/>
      <c r="E8" s="3"/>
      <c r="F8" s="3"/>
      <c r="H8" s="3"/>
      <c r="I8" s="3"/>
      <c r="J8" s="3"/>
      <c r="K8" s="3"/>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DBCF-41AF-4F8E-AD26-D7319D91A838}">
  <dimension ref="A1:F4"/>
  <sheetViews>
    <sheetView workbookViewId="0">
      <selection activeCell="J10" sqref="J10"/>
    </sheetView>
  </sheetViews>
  <sheetFormatPr defaultRowHeight="14.25"/>
  <sheetData>
    <row r="1" spans="1:6">
      <c r="A1" t="s">
        <v>200</v>
      </c>
      <c r="B1" t="s">
        <v>72</v>
      </c>
      <c r="C1" t="s">
        <v>75</v>
      </c>
      <c r="D1" t="s">
        <v>73</v>
      </c>
      <c r="E1" t="s">
        <v>74</v>
      </c>
      <c r="F1" t="s">
        <v>201</v>
      </c>
    </row>
    <row r="2" spans="1:6">
      <c r="A2" s="7">
        <v>1.8430000000000002E-2</v>
      </c>
      <c r="F2" s="7">
        <v>1.3895124720810184E-2</v>
      </c>
    </row>
    <row r="3" spans="1:6">
      <c r="B3" s="8">
        <v>1.6403448810438044E-2</v>
      </c>
      <c r="C3" s="8">
        <v>1.3724096130420773E-2</v>
      </c>
      <c r="D3" s="8">
        <v>1.1292295676533382E-2</v>
      </c>
      <c r="E3" s="8">
        <v>1.1292295676533382E-2</v>
      </c>
    </row>
    <row r="4" spans="1:6">
      <c r="B4" s="8">
        <v>2.0265511895619561E-3</v>
      </c>
      <c r="C4" s="8">
        <v>2.6793526800172728E-3</v>
      </c>
      <c r="D4" s="8">
        <v>2.4318004538873908E-3</v>
      </c>
      <c r="E4" s="8">
        <v>2.6028290442768019E-3</v>
      </c>
    </row>
  </sheetData>
  <phoneticPr fontId="3" type="noConversion"/>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2EA2F-BA33-4206-ACFE-E3EBDD957BF2}">
  <dimension ref="A1:E63"/>
  <sheetViews>
    <sheetView zoomScale="85" zoomScaleNormal="85" workbookViewId="0">
      <selection activeCell="Q23" sqref="Q23"/>
    </sheetView>
  </sheetViews>
  <sheetFormatPr defaultRowHeight="14.25"/>
  <cols>
    <col min="1" max="1" width="21.375" customWidth="1"/>
    <col min="2" max="5" width="9.75" customWidth="1"/>
  </cols>
  <sheetData>
    <row r="1" spans="1:5" ht="15">
      <c r="B1" s="47" t="s">
        <v>232</v>
      </c>
      <c r="C1" t="s">
        <v>340</v>
      </c>
      <c r="D1" t="s">
        <v>341</v>
      </c>
      <c r="E1" t="s">
        <v>230</v>
      </c>
    </row>
    <row r="2" spans="1:5" ht="15">
      <c r="A2" s="5" t="s">
        <v>10</v>
      </c>
      <c r="B2" s="1">
        <v>6.2212596760936743</v>
      </c>
    </row>
    <row r="3" spans="1:5" ht="15">
      <c r="A3" s="5" t="s">
        <v>11</v>
      </c>
      <c r="B3" s="1">
        <v>6.3807610508182062</v>
      </c>
    </row>
    <row r="4" spans="1:5" ht="15">
      <c r="A4" s="5" t="s">
        <v>12</v>
      </c>
      <c r="B4" s="1">
        <v>6.3667282182038907</v>
      </c>
    </row>
    <row r="5" spans="1:5" ht="15">
      <c r="A5" s="5" t="s">
        <v>13</v>
      </c>
      <c r="B5" s="1">
        <v>6.6338805936435188</v>
      </c>
    </row>
    <row r="6" spans="1:5" ht="15">
      <c r="A6" s="5" t="s">
        <v>14</v>
      </c>
      <c r="B6" s="1">
        <v>6.9668589336778277</v>
      </c>
    </row>
    <row r="7" spans="1:5" ht="15">
      <c r="A7" s="5" t="s">
        <v>15</v>
      </c>
      <c r="B7" s="1">
        <v>7.4108173544544682</v>
      </c>
    </row>
    <row r="8" spans="1:5" ht="15">
      <c r="A8" s="5" t="s">
        <v>16</v>
      </c>
      <c r="B8" s="1">
        <v>7.6165446404784669</v>
      </c>
    </row>
    <row r="9" spans="1:5" ht="15">
      <c r="A9" s="5" t="s">
        <v>17</v>
      </c>
      <c r="B9" s="1">
        <v>7.9000434820036842</v>
      </c>
    </row>
    <row r="10" spans="1:5" ht="15">
      <c r="A10" s="5" t="s">
        <v>18</v>
      </c>
      <c r="B10" s="1">
        <v>8.0923978816480506</v>
      </c>
    </row>
    <row r="11" spans="1:5" ht="15">
      <c r="A11" s="5" t="s">
        <v>19</v>
      </c>
      <c r="B11" s="1">
        <v>8.0459545834075392</v>
      </c>
    </row>
    <row r="12" spans="1:5" ht="15">
      <c r="A12" s="5" t="s">
        <v>20</v>
      </c>
      <c r="B12" s="1">
        <v>8.1646503062973821</v>
      </c>
    </row>
    <row r="13" spans="1:5" ht="15">
      <c r="A13" s="5" t="s">
        <v>21</v>
      </c>
      <c r="B13" s="1">
        <v>8.7388390554967472</v>
      </c>
    </row>
    <row r="14" spans="1:5" ht="15">
      <c r="A14" s="5" t="s">
        <v>22</v>
      </c>
      <c r="B14" s="1">
        <v>9.178405857553912</v>
      </c>
    </row>
    <row r="15" spans="1:5" ht="15">
      <c r="A15" s="5" t="s">
        <v>23</v>
      </c>
      <c r="B15" s="1">
        <v>9.5530446753101508</v>
      </c>
    </row>
    <row r="16" spans="1:5" ht="15">
      <c r="A16" s="5" t="s">
        <v>24</v>
      </c>
      <c r="B16" s="1">
        <v>10.098868590775371</v>
      </c>
    </row>
    <row r="17" spans="1:5" ht="15">
      <c r="A17" s="5" t="s">
        <v>25</v>
      </c>
      <c r="B17" s="1">
        <v>10.067382869262358</v>
      </c>
    </row>
    <row r="18" spans="1:5" ht="15">
      <c r="A18" s="5" t="s">
        <v>26</v>
      </c>
      <c r="B18" s="1">
        <v>9.1814992284498143</v>
      </c>
    </row>
    <row r="19" spans="1:5" ht="15">
      <c r="A19" s="5" t="s">
        <v>27</v>
      </c>
      <c r="B19" s="1">
        <v>8.9703176438553811</v>
      </c>
    </row>
    <row r="20" spans="1:5" ht="15">
      <c r="A20" s="5" t="s">
        <v>28</v>
      </c>
      <c r="B20" s="1">
        <v>9.3060042571353971</v>
      </c>
    </row>
    <row r="21" spans="1:5" ht="15">
      <c r="A21" s="5" t="s">
        <v>29</v>
      </c>
      <c r="B21" s="1">
        <v>9.3638927947580886</v>
      </c>
    </row>
    <row r="22" spans="1:5" ht="15">
      <c r="A22" s="5" t="s">
        <v>30</v>
      </c>
      <c r="B22" s="1">
        <v>9.708717305844349</v>
      </c>
    </row>
    <row r="23" spans="1:5" ht="15">
      <c r="A23" s="5" t="s">
        <v>31</v>
      </c>
      <c r="B23" s="1">
        <v>9.7519839662489307</v>
      </c>
    </row>
    <row r="24" spans="1:5" ht="15">
      <c r="A24" s="5" t="s">
        <v>32</v>
      </c>
      <c r="B24" s="1">
        <v>10.080602567231749</v>
      </c>
    </row>
    <row r="25" spans="1:5" ht="15">
      <c r="A25" s="5" t="s">
        <v>33</v>
      </c>
      <c r="B25" s="1">
        <v>10.616686461584454</v>
      </c>
    </row>
    <row r="26" spans="1:5" ht="15">
      <c r="A26" s="5" t="s">
        <v>34</v>
      </c>
      <c r="B26" s="1">
        <v>10.846845094777445</v>
      </c>
    </row>
    <row r="27" spans="1:5" ht="15">
      <c r="A27" s="5" t="s">
        <v>35</v>
      </c>
      <c r="B27" s="1">
        <v>11.055903161993678</v>
      </c>
    </row>
    <row r="28" spans="1:5" ht="15">
      <c r="A28" s="5" t="s">
        <v>36</v>
      </c>
      <c r="B28" s="1">
        <v>11.026696823331223</v>
      </c>
    </row>
    <row r="29" spans="1:5" ht="15">
      <c r="A29" s="5" t="s">
        <v>37</v>
      </c>
      <c r="B29" s="1">
        <v>10.129129819563769</v>
      </c>
      <c r="C29" s="1"/>
      <c r="D29" s="1"/>
      <c r="E29" s="1"/>
    </row>
    <row r="30" spans="1:5" ht="15">
      <c r="A30" s="5" t="s">
        <v>38</v>
      </c>
      <c r="B30" s="1">
        <v>10.534108939928641</v>
      </c>
      <c r="C30" s="1"/>
      <c r="D30" s="1"/>
      <c r="E30" s="1">
        <v>10.264047808221886</v>
      </c>
    </row>
    <row r="31" spans="1:5" ht="15">
      <c r="A31" s="5" t="s">
        <v>39</v>
      </c>
      <c r="B31" s="1">
        <v>11.273741181008594</v>
      </c>
      <c r="C31" s="1"/>
      <c r="D31" s="1"/>
      <c r="E31" s="1">
        <v>10.5916324550876</v>
      </c>
    </row>
    <row r="32" spans="1:5" ht="15">
      <c r="A32" s="5" t="s">
        <v>40</v>
      </c>
      <c r="B32" s="1">
        <v>11.516182592519547</v>
      </c>
      <c r="C32" s="1">
        <v>11.516182592519547</v>
      </c>
      <c r="D32" s="1">
        <v>11.516182592519547</v>
      </c>
      <c r="E32" s="1">
        <v>10.77870099385161</v>
      </c>
    </row>
    <row r="33" spans="1:5" ht="15">
      <c r="A33" s="5" t="s">
        <v>41</v>
      </c>
      <c r="B33" s="1"/>
      <c r="C33" s="1">
        <v>11.272105822904882</v>
      </c>
      <c r="D33" s="1">
        <v>11.272105822904882</v>
      </c>
      <c r="E33" s="1">
        <v>10.856229213374611</v>
      </c>
    </row>
    <row r="34" spans="1:5" ht="15">
      <c r="A34" s="5" t="s">
        <v>42</v>
      </c>
      <c r="B34" s="1"/>
      <c r="C34" s="1">
        <v>11.325237235474004</v>
      </c>
      <c r="D34" s="1">
        <v>11.325237235474004</v>
      </c>
      <c r="E34" s="1">
        <v>10.870257936160545</v>
      </c>
    </row>
    <row r="35" spans="1:5" ht="15">
      <c r="A35" s="5" t="s">
        <v>43</v>
      </c>
      <c r="B35" s="1"/>
      <c r="C35" s="1">
        <v>11.384547319119807</v>
      </c>
      <c r="D35" s="1">
        <v>11.384547319119807</v>
      </c>
      <c r="E35" s="1">
        <v>11.013806620391197</v>
      </c>
    </row>
    <row r="36" spans="1:5" ht="15">
      <c r="A36" s="5" t="s">
        <v>44</v>
      </c>
      <c r="B36" s="1"/>
      <c r="C36" s="1">
        <v>11.450095092431228</v>
      </c>
      <c r="D36" s="1">
        <v>11.450095092431228</v>
      </c>
      <c r="E36" s="1">
        <v>11.156054950589295</v>
      </c>
    </row>
    <row r="37" spans="1:5" ht="15">
      <c r="A37" s="5" t="s">
        <v>45</v>
      </c>
      <c r="B37" s="1"/>
      <c r="C37" s="1">
        <v>11.478033900858271</v>
      </c>
      <c r="D37" s="1">
        <v>11.478033900858271</v>
      </c>
      <c r="E37" s="1">
        <v>11.335651753484129</v>
      </c>
    </row>
    <row r="38" spans="1:5" ht="15">
      <c r="A38" s="5" t="s">
        <v>46</v>
      </c>
      <c r="B38" s="1"/>
      <c r="C38" s="1">
        <v>11.534334623077132</v>
      </c>
      <c r="D38" s="1">
        <v>11.534334623077132</v>
      </c>
      <c r="E38" s="1">
        <v>11.506390185124841</v>
      </c>
    </row>
    <row r="39" spans="1:5" ht="15">
      <c r="A39" s="5" t="s">
        <v>47</v>
      </c>
      <c r="B39" s="1"/>
      <c r="C39" s="1">
        <v>11.587622141801353</v>
      </c>
      <c r="D39" s="1">
        <v>11.054836804479425</v>
      </c>
      <c r="E39" s="1">
        <v>11.675019210184828</v>
      </c>
    </row>
    <row r="40" spans="1:5" ht="15">
      <c r="A40" s="5" t="s">
        <v>48</v>
      </c>
      <c r="B40" s="1"/>
      <c r="C40" s="1">
        <v>11.730186010611964</v>
      </c>
      <c r="D40" s="1">
        <v>11.298335525994558</v>
      </c>
      <c r="E40" s="1">
        <v>11.839702318096631</v>
      </c>
    </row>
    <row r="41" spans="1:5" ht="15">
      <c r="A41" s="5" t="s">
        <v>49</v>
      </c>
      <c r="B41" s="1"/>
      <c r="C41" s="1">
        <v>11.876484438538892</v>
      </c>
      <c r="D41" s="1">
        <v>11.48928017518449</v>
      </c>
      <c r="E41" s="1">
        <v>12.0016972059294</v>
      </c>
    </row>
    <row r="42" spans="1:5" ht="15">
      <c r="A42" s="5" t="s">
        <v>50</v>
      </c>
      <c r="B42" s="1"/>
      <c r="C42" s="1">
        <v>12.031025728761048</v>
      </c>
      <c r="D42" s="1">
        <v>11.688603966897327</v>
      </c>
      <c r="E42" s="1">
        <v>12.167125354925989</v>
      </c>
    </row>
    <row r="43" spans="1:5" ht="15">
      <c r="A43" s="5" t="s">
        <v>51</v>
      </c>
      <c r="B43" s="1"/>
      <c r="C43" s="1">
        <v>12.195424008465571</v>
      </c>
      <c r="D43" s="1">
        <v>11.839831305722019</v>
      </c>
      <c r="E43" s="1">
        <v>12.341790246208697</v>
      </c>
    </row>
    <row r="44" spans="1:5" ht="15">
      <c r="A44" s="5" t="s">
        <v>52</v>
      </c>
      <c r="B44" s="1"/>
      <c r="C44" s="1">
        <v>12.367585470865206</v>
      </c>
      <c r="D44" s="1">
        <v>11.997466603138719</v>
      </c>
      <c r="E44" s="1">
        <v>12.529998045551588</v>
      </c>
    </row>
    <row r="45" spans="1:5" ht="15">
      <c r="A45" s="5" t="s">
        <v>53</v>
      </c>
      <c r="B45" s="1"/>
      <c r="C45" s="1">
        <v>12.545158304454485</v>
      </c>
      <c r="D45" s="1">
        <v>12.16051514403742</v>
      </c>
      <c r="E45" s="1">
        <v>12.726684587266416</v>
      </c>
    </row>
    <row r="46" spans="1:5" ht="15">
      <c r="A46" s="5" t="s">
        <v>54</v>
      </c>
      <c r="B46" s="1"/>
      <c r="C46" s="1">
        <v>12.724622802087215</v>
      </c>
      <c r="D46" s="1">
        <v>12.324781323963833</v>
      </c>
      <c r="E46" s="1">
        <v>12.926609852927696</v>
      </c>
    </row>
    <row r="47" spans="1:5" ht="15">
      <c r="A47" s="5" t="s">
        <v>55</v>
      </c>
      <c r="B47" s="1"/>
      <c r="C47" s="1">
        <v>12.908016044286679</v>
      </c>
      <c r="D47" s="1">
        <v>12.490099725246735</v>
      </c>
      <c r="E47" s="1">
        <v>13.132839249053214</v>
      </c>
    </row>
    <row r="48" spans="1:5" ht="15">
      <c r="A48" s="5" t="s">
        <v>56</v>
      </c>
      <c r="B48" s="1"/>
      <c r="C48" s="1">
        <v>13.099861957334356</v>
      </c>
      <c r="D48" s="1">
        <v>12.661928781062603</v>
      </c>
      <c r="E48" s="1">
        <v>13.349616967603771</v>
      </c>
    </row>
    <row r="49" spans="1:5" ht="15">
      <c r="A49" s="5" t="s">
        <v>57</v>
      </c>
      <c r="B49" s="1"/>
      <c r="C49" s="1">
        <v>13.299165819696494</v>
      </c>
      <c r="D49" s="1">
        <v>11.95510457834507</v>
      </c>
      <c r="E49" s="1">
        <v>13.577616839038653</v>
      </c>
    </row>
    <row r="50" spans="1:5" ht="15">
      <c r="A50" s="5" t="s">
        <v>58</v>
      </c>
      <c r="B50" s="1"/>
      <c r="C50" s="1">
        <v>13.506248765922727</v>
      </c>
      <c r="D50" s="1">
        <v>12.251109676838434</v>
      </c>
      <c r="E50" s="1">
        <v>13.810365169363243</v>
      </c>
    </row>
    <row r="51" spans="1:5" ht="15">
      <c r="A51" s="5" t="s">
        <v>59</v>
      </c>
      <c r="B51" s="1"/>
      <c r="C51" s="1">
        <v>13.714333836338017</v>
      </c>
      <c r="D51" s="1">
        <v>12.488342339978677</v>
      </c>
      <c r="E51" s="1">
        <v>14.044215028227429</v>
      </c>
    </row>
    <row r="52" spans="1:5" ht="15">
      <c r="A52" s="5" t="s">
        <v>60</v>
      </c>
      <c r="B52" s="1"/>
      <c r="C52" s="1">
        <v>13.926246192016219</v>
      </c>
      <c r="D52" s="1">
        <v>12.729126385039274</v>
      </c>
      <c r="E52" s="1">
        <v>14.280424294621099</v>
      </c>
    </row>
    <row r="53" spans="1:5" ht="15">
      <c r="A53" s="5" t="s">
        <v>61</v>
      </c>
      <c r="B53" s="1"/>
      <c r="C53" s="1">
        <v>14.144393264195044</v>
      </c>
      <c r="D53" s="1">
        <v>12.911455503637807</v>
      </c>
      <c r="E53" s="1">
        <v>14.521099952164798</v>
      </c>
    </row>
    <row r="54" spans="1:5" ht="15">
      <c r="A54" s="5" t="s">
        <v>62</v>
      </c>
      <c r="B54" s="1"/>
      <c r="C54" s="1">
        <v>14.367459784764133</v>
      </c>
      <c r="D54" s="1">
        <v>13.097821882233404</v>
      </c>
      <c r="E54" s="1">
        <v>14.766859846787954</v>
      </c>
    </row>
    <row r="55" spans="1:5" ht="15">
      <c r="A55" s="5" t="s">
        <v>63</v>
      </c>
      <c r="B55" s="1"/>
      <c r="C55" s="1">
        <v>14.592826693571819</v>
      </c>
      <c r="D55" s="1">
        <v>13.285438047584371</v>
      </c>
      <c r="E55" s="1">
        <v>15.015205194367542</v>
      </c>
    </row>
    <row r="56" spans="1:5" ht="15">
      <c r="A56" s="5" t="s">
        <v>64</v>
      </c>
      <c r="B56" s="1"/>
      <c r="C56" s="1">
        <v>14.817088964539044</v>
      </c>
      <c r="D56" s="1">
        <v>13.471538988427135</v>
      </c>
      <c r="E56" s="1">
        <v>15.265462348634207</v>
      </c>
    </row>
    <row r="57" spans="1:5" ht="15">
      <c r="A57" s="5" t="s">
        <v>65</v>
      </c>
      <c r="B57" s="1"/>
      <c r="C57" s="1">
        <v>15.050067478349282</v>
      </c>
      <c r="D57" s="1">
        <v>13.664187382691807</v>
      </c>
      <c r="E57" s="1">
        <v>15.51483988688442</v>
      </c>
    </row>
    <row r="58" spans="1:5" ht="15">
      <c r="A58" s="5" t="s">
        <v>66</v>
      </c>
      <c r="B58" s="1"/>
      <c r="C58" s="1">
        <v>15.283761404916262</v>
      </c>
      <c r="D58" s="1">
        <v>13.856735838961841</v>
      </c>
      <c r="E58" s="1">
        <v>15.764700181658199</v>
      </c>
    </row>
    <row r="59" spans="1:5" ht="15">
      <c r="A59" s="5" t="s">
        <v>67</v>
      </c>
      <c r="B59" s="1"/>
      <c r="C59" s="1">
        <v>15.517662115616075</v>
      </c>
      <c r="D59" s="1">
        <v>13.079130892730435</v>
      </c>
      <c r="E59" s="1">
        <v>16.015680864137536</v>
      </c>
    </row>
    <row r="60" spans="1:5" ht="15">
      <c r="A60" s="5" t="s">
        <v>68</v>
      </c>
      <c r="C60" s="1">
        <v>15.752694599841455</v>
      </c>
      <c r="D60" s="1">
        <v>13.393248137163916</v>
      </c>
      <c r="E60" s="1"/>
    </row>
    <row r="61" spans="1:5" ht="15">
      <c r="A61" s="5" t="s">
        <v>69</v>
      </c>
      <c r="C61" s="1">
        <v>15.989994059868797</v>
      </c>
      <c r="D61" s="1">
        <v>13.643944828167115</v>
      </c>
      <c r="E61" s="1"/>
    </row>
    <row r="62" spans="1:5" ht="15">
      <c r="A62" s="5" t="s">
        <v>70</v>
      </c>
      <c r="C62" s="1">
        <v>16.225110314767416</v>
      </c>
      <c r="D62" s="1">
        <v>13.893611074048595</v>
      </c>
      <c r="E62" s="1"/>
    </row>
    <row r="63" spans="1:5" ht="15">
      <c r="A63" s="5" t="s">
        <v>71</v>
      </c>
      <c r="C63" s="1">
        <v>16.45499516411008</v>
      </c>
      <c r="D63" s="1">
        <v>14.069697727873601</v>
      </c>
      <c r="E63" s="1"/>
    </row>
  </sheetData>
  <pageMargins left="0.7" right="0.7" top="0.75" bottom="0.75"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F2D6-12DC-4F47-9B2D-6D66B1368507}">
  <dimension ref="A1:B29"/>
  <sheetViews>
    <sheetView showGridLines="0" workbookViewId="0">
      <pane xSplit="1" topLeftCell="B1" activePane="topRight" state="frozen"/>
      <selection activeCell="A2" sqref="A2"/>
      <selection pane="topRight" activeCell="I30" sqref="I30"/>
    </sheetView>
  </sheetViews>
  <sheetFormatPr defaultColWidth="8.75" defaultRowHeight="12.75"/>
  <cols>
    <col min="1" max="1" width="15" style="91" bestFit="1" customWidth="1"/>
    <col min="2" max="16384" width="8.75" style="91"/>
  </cols>
  <sheetData>
    <row r="1" spans="1:2" ht="13.15" hidden="1" customHeight="1"/>
    <row r="2" spans="1:2">
      <c r="A2" s="91" t="s">
        <v>156</v>
      </c>
      <c r="B2" s="92">
        <v>4.7289425152754472E-2</v>
      </c>
    </row>
    <row r="3" spans="1:2" ht="14.25" customHeight="1">
      <c r="A3" s="91" t="s">
        <v>234</v>
      </c>
      <c r="B3" s="49">
        <v>2.7274673764437596E-2</v>
      </c>
    </row>
    <row r="4" spans="1:2">
      <c r="A4" s="91" t="s">
        <v>233</v>
      </c>
      <c r="B4" s="92">
        <v>2.5440153273981414E-2</v>
      </c>
    </row>
    <row r="5" spans="1:2">
      <c r="A5" s="91" t="s">
        <v>153</v>
      </c>
      <c r="B5" s="92">
        <v>2.3412906135078959E-2</v>
      </c>
    </row>
    <row r="6" spans="1:2">
      <c r="A6" s="91" t="s">
        <v>132</v>
      </c>
      <c r="B6" s="92">
        <v>2.1791031963300789E-2</v>
      </c>
    </row>
    <row r="7" spans="1:2">
      <c r="A7" s="91" t="s">
        <v>149</v>
      </c>
      <c r="B7" s="92">
        <v>1.7286737593451562E-2</v>
      </c>
    </row>
    <row r="8" spans="1:2">
      <c r="A8" s="91" t="s">
        <v>131</v>
      </c>
      <c r="B8" s="92">
        <v>1.649672918375833E-2</v>
      </c>
    </row>
    <row r="9" spans="1:2">
      <c r="A9" s="91" t="s">
        <v>139</v>
      </c>
      <c r="B9" s="92">
        <v>1.4844684715394463E-2</v>
      </c>
    </row>
    <row r="10" spans="1:2">
      <c r="A10" s="91" t="s">
        <v>147</v>
      </c>
      <c r="B10" s="92">
        <v>1.3867291100547074E-2</v>
      </c>
    </row>
    <row r="11" spans="1:2">
      <c r="A11" s="91" t="s">
        <v>136</v>
      </c>
      <c r="B11" s="92">
        <v>1.3528258682568239E-2</v>
      </c>
    </row>
    <row r="12" spans="1:2">
      <c r="A12" s="91" t="s">
        <v>88</v>
      </c>
      <c r="B12" s="92">
        <v>1.0362609261415301E-2</v>
      </c>
    </row>
    <row r="19" spans="1:2">
      <c r="A19" s="91" t="s">
        <v>156</v>
      </c>
      <c r="B19" s="92">
        <v>4.1255637185041882E-2</v>
      </c>
    </row>
    <row r="20" spans="1:2">
      <c r="A20" s="91" t="s">
        <v>153</v>
      </c>
      <c r="B20" s="92">
        <v>2.6539581994129868E-2</v>
      </c>
    </row>
    <row r="21" spans="1:2">
      <c r="A21" s="91" t="s">
        <v>88</v>
      </c>
      <c r="B21" s="92">
        <v>1.6746289130594505E-2</v>
      </c>
    </row>
    <row r="22" spans="1:2">
      <c r="A22" s="91" t="s">
        <v>132</v>
      </c>
      <c r="B22" s="92">
        <v>1.6640845967035744E-2</v>
      </c>
    </row>
    <row r="23" spans="1:2">
      <c r="A23" s="91" t="s">
        <v>149</v>
      </c>
      <c r="B23" s="92">
        <v>1.4809203884329047E-2</v>
      </c>
    </row>
    <row r="24" spans="1:2">
      <c r="A24" s="91" t="s">
        <v>233</v>
      </c>
      <c r="B24" s="92">
        <v>1.3763456733149049E-2</v>
      </c>
    </row>
    <row r="25" spans="1:2">
      <c r="A25" s="91" t="s">
        <v>136</v>
      </c>
      <c r="B25" s="92">
        <v>1.3367434807956213E-2</v>
      </c>
    </row>
    <row r="26" spans="1:2">
      <c r="A26" s="91" t="s">
        <v>147</v>
      </c>
      <c r="B26" s="92">
        <v>1.2377763630320615E-2</v>
      </c>
    </row>
    <row r="27" spans="1:2">
      <c r="A27" s="91" t="s">
        <v>234</v>
      </c>
      <c r="B27" s="92">
        <v>1.2370026081129248E-2</v>
      </c>
    </row>
    <row r="28" spans="1:2">
      <c r="A28" s="91" t="s">
        <v>139</v>
      </c>
      <c r="B28" s="92">
        <v>1.1081411522114948E-2</v>
      </c>
    </row>
    <row r="29" spans="1:2">
      <c r="A29" s="91" t="s">
        <v>131</v>
      </c>
      <c r="B29" s="92">
        <v>1.1027992846825319E-2</v>
      </c>
    </row>
  </sheetData>
  <sortState xmlns:xlrd2="http://schemas.microsoft.com/office/spreadsheetml/2017/richdata2" ref="A19:B28">
    <sortCondition descending="1" ref="B18:B28"/>
  </sortState>
  <pageMargins left="0.75" right="0.75" top="1" bottom="1" header="0.5" footer="0.5"/>
  <pageSetup orientation="portrait" horizontalDpi="0" verticalDpi="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77B24-8139-41F2-87AF-9E22DB77329A}">
  <dimension ref="B1:AG8"/>
  <sheetViews>
    <sheetView workbookViewId="0">
      <selection activeCell="U17" sqref="U17"/>
    </sheetView>
  </sheetViews>
  <sheetFormatPr defaultRowHeight="14.25"/>
  <cols>
    <col min="2" max="2" width="15.125" customWidth="1"/>
    <col min="3" max="4" width="15" bestFit="1" customWidth="1"/>
  </cols>
  <sheetData>
    <row r="1" spans="2:33">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3" spans="2:33" ht="15">
      <c r="C3" s="31" t="s">
        <v>294</v>
      </c>
      <c r="D3" s="31" t="s">
        <v>295</v>
      </c>
    </row>
    <row r="4" spans="2:33">
      <c r="B4" t="s">
        <v>292</v>
      </c>
      <c r="C4" s="6">
        <v>-1.4999999999999999E-2</v>
      </c>
      <c r="D4" s="6">
        <v>-7.0000000000000001E-3</v>
      </c>
      <c r="I4" s="7">
        <f>+D4-C4</f>
        <v>8.0000000000000002E-3</v>
      </c>
    </row>
    <row r="5" spans="2:33">
      <c r="B5" t="s">
        <v>293</v>
      </c>
      <c r="C5" s="6">
        <v>-2.1999999999999999E-2</v>
      </c>
      <c r="D5" s="6">
        <v>-1.9E-2</v>
      </c>
      <c r="E5" s="7"/>
    </row>
    <row r="6" spans="2:33">
      <c r="B6" t="s">
        <v>287</v>
      </c>
      <c r="C6" s="6">
        <v>7.0000000000000001E-3</v>
      </c>
      <c r="D6" s="6">
        <v>1.2999999999999999E-2</v>
      </c>
      <c r="E6" s="7"/>
    </row>
    <row r="7" spans="2:33">
      <c r="B7" t="s">
        <v>291</v>
      </c>
      <c r="C7" s="6">
        <v>0.38200000000000001</v>
      </c>
      <c r="D7" s="6">
        <v>0.38300000000000001</v>
      </c>
      <c r="E7" s="7"/>
    </row>
    <row r="8" spans="2:33">
      <c r="B8" t="s">
        <v>290</v>
      </c>
      <c r="C8" s="6">
        <v>0.38900000000000001</v>
      </c>
      <c r="D8" s="6">
        <v>0.39600000000000002</v>
      </c>
      <c r="E8" s="7"/>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2EE7E-1732-47A4-A973-1642D1E0597A}">
  <dimension ref="B1:AH9"/>
  <sheetViews>
    <sheetView workbookViewId="0">
      <selection activeCell="N29" sqref="N29"/>
    </sheetView>
  </sheetViews>
  <sheetFormatPr defaultRowHeight="14.25"/>
  <cols>
    <col min="2" max="2" width="29.5" customWidth="1"/>
    <col min="3" max="3" width="9.375" customWidth="1"/>
  </cols>
  <sheetData>
    <row r="1" spans="2:34" ht="1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31"/>
    </row>
    <row r="4" spans="2:34" ht="15">
      <c r="C4" s="31" t="s">
        <v>352</v>
      </c>
      <c r="D4" s="31" t="s">
        <v>353</v>
      </c>
    </row>
    <row r="5" spans="2:34">
      <c r="B5" t="s">
        <v>292</v>
      </c>
      <c r="C5" s="6">
        <v>-3.2781646640833044E-2</v>
      </c>
      <c r="D5" s="4">
        <v>-9.958284565138904E-3</v>
      </c>
      <c r="I5" s="7">
        <f>+D5-C5</f>
        <v>2.2823362075694138E-2</v>
      </c>
    </row>
    <row r="6" spans="2:34">
      <c r="B6" t="s">
        <v>293</v>
      </c>
      <c r="C6" s="6">
        <v>-2.861515551160065E-2</v>
      </c>
      <c r="D6" s="4">
        <v>-2.2408102023882256E-2</v>
      </c>
      <c r="E6" s="7"/>
    </row>
    <row r="7" spans="2:34">
      <c r="B7" t="s">
        <v>287</v>
      </c>
      <c r="C7" s="6">
        <v>-4.1664911292323779E-3</v>
      </c>
      <c r="D7" s="6">
        <v>1.2484695622702213E-2</v>
      </c>
      <c r="E7" s="7"/>
    </row>
    <row r="8" spans="2:34">
      <c r="B8" t="s">
        <v>291</v>
      </c>
      <c r="C8" s="6">
        <v>0.39315049407921543</v>
      </c>
      <c r="D8" s="6">
        <v>0.38562340157246494</v>
      </c>
      <c r="E8" s="7"/>
    </row>
    <row r="9" spans="2:34">
      <c r="B9" t="s">
        <v>290</v>
      </c>
      <c r="C9" s="6">
        <v>0.38898400294998298</v>
      </c>
      <c r="D9" s="6">
        <v>0.39810809719516732</v>
      </c>
      <c r="E9" s="7"/>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8E112-0BAD-4DE2-9B96-B304694831B9}">
  <dimension ref="B3:AA6"/>
  <sheetViews>
    <sheetView workbookViewId="0">
      <selection activeCell="M30" sqref="M30"/>
    </sheetView>
  </sheetViews>
  <sheetFormatPr defaultRowHeight="14.25"/>
  <cols>
    <col min="2" max="2" width="14.875" customWidth="1"/>
  </cols>
  <sheetData>
    <row r="3" spans="2:27" ht="15">
      <c r="C3" s="31">
        <v>2030</v>
      </c>
      <c r="D3" s="31">
        <v>2031</v>
      </c>
      <c r="E3" s="31">
        <v>2032</v>
      </c>
      <c r="F3" s="31">
        <v>2033</v>
      </c>
      <c r="G3" s="31">
        <v>2034</v>
      </c>
      <c r="H3" s="31">
        <v>2035</v>
      </c>
      <c r="I3" s="31">
        <v>2036</v>
      </c>
      <c r="J3" s="31">
        <v>2037</v>
      </c>
      <c r="K3" s="31">
        <v>2038</v>
      </c>
      <c r="L3" s="31">
        <v>2039</v>
      </c>
      <c r="M3" s="31">
        <v>2040</v>
      </c>
      <c r="N3" s="31">
        <v>2041</v>
      </c>
      <c r="O3" s="31">
        <v>2042</v>
      </c>
      <c r="P3" s="31">
        <v>2043</v>
      </c>
      <c r="Q3" s="31">
        <v>2044</v>
      </c>
      <c r="R3" s="31">
        <v>2045</v>
      </c>
      <c r="S3" s="31">
        <v>2046</v>
      </c>
      <c r="T3" s="31">
        <v>2047</v>
      </c>
      <c r="U3" s="31">
        <v>2048</v>
      </c>
      <c r="V3" s="31">
        <v>2049</v>
      </c>
      <c r="W3" s="31">
        <v>2050</v>
      </c>
      <c r="X3" s="31">
        <v>2051</v>
      </c>
      <c r="Y3" s="31">
        <v>2052</v>
      </c>
      <c r="Z3" s="31">
        <v>2053</v>
      </c>
      <c r="AA3" s="31">
        <v>2054</v>
      </c>
    </row>
    <row r="4" spans="2:27">
      <c r="B4" t="s">
        <v>323</v>
      </c>
      <c r="C4" s="23">
        <v>-3.678291399652478E-4</v>
      </c>
      <c r="D4" s="23">
        <v>2.3953993162284526E-4</v>
      </c>
      <c r="E4" s="23">
        <v>-3.2239461310423767E-5</v>
      </c>
      <c r="F4" s="23">
        <v>-6.2256080416933646E-5</v>
      </c>
      <c r="G4" s="23">
        <v>1.4182384084038269E-4</v>
      </c>
      <c r="H4" s="23">
        <v>1.8637319010916809E-4</v>
      </c>
      <c r="I4" s="23">
        <v>1.8768276052444355E-4</v>
      </c>
      <c r="J4" s="23">
        <v>3.8946352138918838E-4</v>
      </c>
      <c r="K4" s="23">
        <v>3.241056362679462E-4</v>
      </c>
      <c r="L4" s="23">
        <v>3.3640193096784454E-4</v>
      </c>
      <c r="M4" s="23">
        <v>5.3882396070153993E-4</v>
      </c>
      <c r="N4" s="23">
        <v>4.3459793653888301E-4</v>
      </c>
      <c r="O4" s="23">
        <v>1.8712161381195802E-4</v>
      </c>
      <c r="P4" s="23">
        <v>2.8579359479724564E-4</v>
      </c>
      <c r="Q4" s="23">
        <v>3.4487603050148419E-4</v>
      </c>
      <c r="R4" s="23">
        <v>1.0216852243744023E-4</v>
      </c>
      <c r="S4" s="23">
        <v>3.2681657192618063E-4</v>
      </c>
      <c r="T4" s="23">
        <v>3.6895268475700682E-4</v>
      </c>
      <c r="U4" s="23">
        <v>1.9416448199094383E-4</v>
      </c>
      <c r="V4" s="23">
        <v>1.5759633074940993E-4</v>
      </c>
      <c r="W4" s="23">
        <v>2.3274864572053744E-4</v>
      </c>
      <c r="X4" s="23">
        <v>2.1074761318867763E-4</v>
      </c>
      <c r="Y4" s="23">
        <v>2.8206580218642641E-4</v>
      </c>
      <c r="Z4" s="23">
        <v>5.772637317053575E-4</v>
      </c>
      <c r="AA4" s="23">
        <v>6.9413933598833077E-4</v>
      </c>
    </row>
    <row r="5" spans="2:27">
      <c r="B5" t="s">
        <v>324</v>
      </c>
      <c r="C5" s="23">
        <v>3.1806150377795828E-6</v>
      </c>
      <c r="D5" s="23">
        <v>-3.9477565515653318E-4</v>
      </c>
      <c r="E5" s="23">
        <v>-3.9212617981334089E-4</v>
      </c>
      <c r="F5" s="23">
        <v>1.4434454444393029E-3</v>
      </c>
      <c r="G5" s="23">
        <v>-8.2058477735913807E-4</v>
      </c>
      <c r="H5" s="23">
        <v>1.0899179651070109E-3</v>
      </c>
      <c r="I5" s="23">
        <v>-7.0302765414052837E-5</v>
      </c>
      <c r="J5" s="23">
        <v>-7.9066072341534704E-5</v>
      </c>
      <c r="K5" s="23">
        <v>1.2495482274427899E-4</v>
      </c>
      <c r="L5" s="23">
        <v>3.8733743555199179E-4</v>
      </c>
      <c r="M5" s="23">
        <v>6.4003644109942789E-4</v>
      </c>
      <c r="N5" s="23">
        <v>6.5052144049872196E-4</v>
      </c>
      <c r="O5" s="23">
        <v>2.4450074282764481E-4</v>
      </c>
      <c r="P5" s="23">
        <v>5.3871964925726948E-4</v>
      </c>
      <c r="Q5" s="23">
        <v>4.9519482405647325E-4</v>
      </c>
      <c r="R5" s="23">
        <v>2.7703121778303516E-4</v>
      </c>
      <c r="S5" s="23">
        <v>2.8169625534356021E-4</v>
      </c>
      <c r="T5" s="23">
        <v>2.8908363261435574E-4</v>
      </c>
      <c r="U5" s="23">
        <v>2.8631986163300815E-4</v>
      </c>
      <c r="V5" s="23">
        <v>2.8429319109291029E-4</v>
      </c>
      <c r="W5" s="23">
        <v>2.8775886687067848E-4</v>
      </c>
      <c r="X5" s="23">
        <v>2.9152841135597629E-4</v>
      </c>
      <c r="Y5" s="23">
        <v>3.0031788682727961E-4</v>
      </c>
      <c r="Z5" s="23">
        <v>3.2791984510822242E-4</v>
      </c>
      <c r="AA5" s="23">
        <v>3.6244386302533571E-4</v>
      </c>
    </row>
    <row r="6" spans="2:27">
      <c r="B6" t="s">
        <v>289</v>
      </c>
      <c r="C6" s="6">
        <v>0.40944489220650421</v>
      </c>
      <c r="D6" s="6">
        <v>0.4092896564829705</v>
      </c>
      <c r="E6" s="6">
        <v>0.40886529084184675</v>
      </c>
      <c r="F6" s="6">
        <v>0.41024648020586912</v>
      </c>
      <c r="G6" s="6">
        <v>0.40956771926935037</v>
      </c>
      <c r="H6" s="6">
        <v>0.41084401042456653</v>
      </c>
      <c r="I6" s="6">
        <v>0.41096139041967694</v>
      </c>
      <c r="J6" s="6">
        <v>0.41127178786872459</v>
      </c>
      <c r="K6" s="6">
        <v>0.41172084832773681</v>
      </c>
      <c r="L6" s="6">
        <v>0.41244458769425663</v>
      </c>
      <c r="M6" s="6">
        <v>0.41362344809605761</v>
      </c>
      <c r="N6" s="6">
        <v>0.4147085674730952</v>
      </c>
      <c r="O6" s="6">
        <v>0.41514018982973483</v>
      </c>
      <c r="P6" s="6">
        <v>0.41596470307378935</v>
      </c>
      <c r="Q6" s="6">
        <v>0.41680477392834731</v>
      </c>
      <c r="R6" s="6">
        <v>0.41718397366856774</v>
      </c>
      <c r="S6" s="6">
        <v>0.4177924864958375</v>
      </c>
      <c r="T6" s="6">
        <v>0.41845052281320888</v>
      </c>
      <c r="U6" s="6">
        <v>0.41893100715683285</v>
      </c>
      <c r="V6" s="6">
        <v>0.41937289667867517</v>
      </c>
      <c r="W6" s="6">
        <v>0.41989340419126636</v>
      </c>
      <c r="X6" s="6">
        <v>0.42039568021581103</v>
      </c>
      <c r="Y6" s="6">
        <v>0.42097806390482473</v>
      </c>
      <c r="Z6" s="6">
        <v>0.4218832474816383</v>
      </c>
      <c r="AA6" s="6">
        <v>0.42293983068065194</v>
      </c>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FC5FF-774D-4273-B947-92386A49DABE}">
  <dimension ref="B3:AF7"/>
  <sheetViews>
    <sheetView workbookViewId="0">
      <selection activeCell="C18" sqref="C18"/>
    </sheetView>
  </sheetViews>
  <sheetFormatPr defaultRowHeight="14.25"/>
  <cols>
    <col min="2" max="2" width="13" bestFit="1" customWidth="1"/>
  </cols>
  <sheetData>
    <row r="3" spans="2:32" ht="15">
      <c r="C3" s="31">
        <v>2025</v>
      </c>
      <c r="D3" s="31">
        <v>2026</v>
      </c>
      <c r="E3" s="31">
        <v>2027</v>
      </c>
      <c r="F3" s="31">
        <v>2028</v>
      </c>
      <c r="G3" s="31">
        <v>2029</v>
      </c>
      <c r="H3" s="31">
        <v>2030</v>
      </c>
      <c r="I3" s="31">
        <v>2031</v>
      </c>
      <c r="J3" s="31">
        <v>2032</v>
      </c>
      <c r="K3" s="31">
        <v>2033</v>
      </c>
      <c r="L3" s="31">
        <v>2034</v>
      </c>
      <c r="M3" s="31">
        <v>2035</v>
      </c>
      <c r="N3" s="31">
        <v>2036</v>
      </c>
      <c r="O3" s="31">
        <v>2037</v>
      </c>
      <c r="P3" s="31">
        <v>2038</v>
      </c>
      <c r="Q3" s="31">
        <v>2039</v>
      </c>
      <c r="R3" s="31">
        <v>2040</v>
      </c>
      <c r="S3" s="31">
        <v>2041</v>
      </c>
      <c r="T3" s="31">
        <v>2042</v>
      </c>
      <c r="U3" s="31">
        <v>2043</v>
      </c>
      <c r="V3" s="31">
        <v>2044</v>
      </c>
      <c r="W3" s="31">
        <v>2045</v>
      </c>
      <c r="X3" s="31">
        <v>2046</v>
      </c>
      <c r="Y3" s="31">
        <v>2047</v>
      </c>
      <c r="Z3" s="31">
        <v>2048</v>
      </c>
      <c r="AA3" s="31">
        <v>2049</v>
      </c>
      <c r="AB3" s="31">
        <v>2050</v>
      </c>
      <c r="AC3" s="31">
        <v>2051</v>
      </c>
      <c r="AD3" s="31">
        <v>2052</v>
      </c>
      <c r="AE3" s="31">
        <v>2053</v>
      </c>
      <c r="AF3" s="31">
        <v>2054</v>
      </c>
    </row>
    <row r="4" spans="2:32">
      <c r="B4" t="s">
        <v>287</v>
      </c>
      <c r="C4" s="6">
        <v>3.0850651283449017E-3</v>
      </c>
      <c r="D4" s="6">
        <v>5.6182174704440657E-3</v>
      </c>
      <c r="E4" s="6">
        <v>8.2931459039206675E-3</v>
      </c>
      <c r="F4" s="6">
        <v>1.0763566371401667E-2</v>
      </c>
      <c r="G4" s="6">
        <v>1.2502871198452179E-2</v>
      </c>
      <c r="H4" s="6">
        <v>1.5266918744970175E-2</v>
      </c>
      <c r="I4" s="6">
        <v>1.5027378813347345E-2</v>
      </c>
      <c r="J4" s="6">
        <v>1.5059618274657802E-2</v>
      </c>
      <c r="K4" s="6">
        <v>1.5121874355074654E-2</v>
      </c>
      <c r="L4" s="6">
        <v>1.4980050514234292E-2</v>
      </c>
      <c r="M4" s="6">
        <v>1.4793677324125211E-2</v>
      </c>
      <c r="N4" s="6">
        <v>1.4605994563600615E-2</v>
      </c>
      <c r="O4" s="6">
        <v>1.4216531042211506E-2</v>
      </c>
      <c r="P4" s="6">
        <v>1.3892425405943536E-2</v>
      </c>
      <c r="Q4" s="6">
        <v>1.3556023474975754E-2</v>
      </c>
      <c r="R4" s="6">
        <v>1.3017199514274215E-2</v>
      </c>
      <c r="S4" s="6">
        <v>1.2582601577735251E-2</v>
      </c>
      <c r="T4" s="6">
        <v>1.23954799639233E-2</v>
      </c>
      <c r="U4" s="6">
        <v>1.210968636912611E-2</v>
      </c>
      <c r="V4" s="6">
        <v>1.1764810338624598E-2</v>
      </c>
      <c r="W4" s="6">
        <v>1.1662641816187086E-2</v>
      </c>
      <c r="X4" s="6">
        <v>1.1335825244260979E-2</v>
      </c>
      <c r="Y4" s="6">
        <v>1.0966872559503961E-2</v>
      </c>
      <c r="Z4" s="6">
        <v>1.0772708077513056E-2</v>
      </c>
      <c r="AA4" s="6">
        <v>1.0615111746763609E-2</v>
      </c>
      <c r="AB4" s="6">
        <v>1.0382363101043041E-2</v>
      </c>
      <c r="AC4" s="6">
        <v>1.0171615487854351E-2</v>
      </c>
      <c r="AD4" s="6">
        <v>9.8895496856680164E-3</v>
      </c>
      <c r="AE4" s="6">
        <v>9.3122859539626034E-3</v>
      </c>
      <c r="AF4" s="6">
        <v>8.618146617974309E-3</v>
      </c>
    </row>
    <row r="5" spans="2:32">
      <c r="B5" t="s">
        <v>293</v>
      </c>
      <c r="C5" s="6">
        <v>-1.9162017274853033E-2</v>
      </c>
      <c r="D5" s="6">
        <v>-1.9193418766611282E-2</v>
      </c>
      <c r="E5" s="6">
        <v>-1.9106300341210795E-2</v>
      </c>
      <c r="F5" s="6">
        <v>-1.9740167011926792E-2</v>
      </c>
      <c r="G5" s="6">
        <v>-1.9483258360422976E-2</v>
      </c>
      <c r="H5" s="6">
        <v>-1.9486438975460756E-2</v>
      </c>
      <c r="I5" s="6">
        <v>-1.9091663320304226E-2</v>
      </c>
      <c r="J5" s="6">
        <v>-1.8699537140490885E-2</v>
      </c>
      <c r="K5" s="6">
        <v>-2.0142982584930188E-2</v>
      </c>
      <c r="L5" s="6">
        <v>-1.932239780757105E-2</v>
      </c>
      <c r="M5" s="6">
        <v>-2.0412315772678061E-2</v>
      </c>
      <c r="N5" s="6">
        <v>-2.0342013007264004E-2</v>
      </c>
      <c r="O5" s="6">
        <v>-2.026294693492247E-2</v>
      </c>
      <c r="P5" s="6">
        <v>-2.0387901757666749E-2</v>
      </c>
      <c r="Q5" s="6">
        <v>-2.0775239193218744E-2</v>
      </c>
      <c r="R5" s="6">
        <v>-2.1415275634318172E-2</v>
      </c>
      <c r="S5" s="6">
        <v>-2.2065797074816894E-2</v>
      </c>
      <c r="T5" s="6">
        <v>-2.2310297817644535E-2</v>
      </c>
      <c r="U5" s="6">
        <v>-2.2849017466901808E-2</v>
      </c>
      <c r="V5" s="6">
        <v>-2.3344212290958278E-2</v>
      </c>
      <c r="W5" s="6">
        <v>-2.3621243508741317E-2</v>
      </c>
      <c r="X5" s="6">
        <v>-2.3902939764084877E-2</v>
      </c>
      <c r="Y5" s="6">
        <v>-2.4192023396699229E-2</v>
      </c>
      <c r="Z5" s="6">
        <v>-2.4478343258332241E-2</v>
      </c>
      <c r="AA5" s="6">
        <v>-2.4762636449425154E-2</v>
      </c>
      <c r="AB5" s="6">
        <v>-2.5050395316295833E-2</v>
      </c>
      <c r="AC5" s="6">
        <v>-2.5341923727651806E-2</v>
      </c>
      <c r="AD5" s="6">
        <v>-2.5642241614479085E-2</v>
      </c>
      <c r="AE5" s="6">
        <v>-2.5970161459587304E-2</v>
      </c>
      <c r="AF5" s="6">
        <v>-2.633260532261264E-2</v>
      </c>
    </row>
    <row r="6" spans="2:32">
      <c r="B6" t="s">
        <v>292</v>
      </c>
      <c r="C6" s="7">
        <v>-1.6076952146508103E-2</v>
      </c>
      <c r="D6" s="7">
        <v>-1.3575201296167209E-2</v>
      </c>
      <c r="E6" s="7">
        <v>-1.0813154437290102E-2</v>
      </c>
      <c r="F6" s="7">
        <v>-8.9766006405251272E-3</v>
      </c>
      <c r="G6" s="7">
        <v>-6.9803871619708614E-3</v>
      </c>
      <c r="H6" s="7">
        <v>-4.2195202304807656E-3</v>
      </c>
      <c r="I6" s="7">
        <v>-4.0642845067638466E-3</v>
      </c>
      <c r="J6" s="7">
        <v>-3.6399188646268235E-3</v>
      </c>
      <c r="K6" s="7">
        <v>-5.0211082248572412E-3</v>
      </c>
      <c r="L6" s="7">
        <v>-4.3423473504893726E-3</v>
      </c>
      <c r="M6" s="7">
        <v>-5.6186388885978754E-3</v>
      </c>
      <c r="N6" s="7">
        <v>-5.7360202180398836E-3</v>
      </c>
      <c r="O6" s="7">
        <v>-6.0466303497657215E-3</v>
      </c>
      <c r="P6" s="7">
        <v>-6.4963479928382452E-3</v>
      </c>
      <c r="Q6" s="7">
        <v>-7.2214483392493319E-3</v>
      </c>
      <c r="R6" s="7">
        <v>-8.4025445504793995E-3</v>
      </c>
      <c r="S6" s="7">
        <v>-9.490897109292417E-3</v>
      </c>
      <c r="T6" s="7">
        <v>-9.9268112734827666E-3</v>
      </c>
      <c r="U6" s="7">
        <v>-1.0756699429190117E-2</v>
      </c>
      <c r="V6" s="7">
        <v>-1.1603269989275149E-2</v>
      </c>
      <c r="W6" s="7">
        <v>-1.1990064202164079E-2</v>
      </c>
      <c r="X6" s="7">
        <v>-1.260722509153964E-2</v>
      </c>
      <c r="Y6" s="7">
        <v>-1.3274838571716793E-2</v>
      </c>
      <c r="Z6" s="7">
        <v>-1.3765752385418651E-2</v>
      </c>
      <c r="AA6" s="7">
        <v>-1.4218926760542185E-2</v>
      </c>
      <c r="AB6" s="7">
        <v>-1.4751475980116079E-2</v>
      </c>
      <c r="AC6" s="7">
        <v>-1.5266499565486728E-2</v>
      </c>
      <c r="AD6" s="7">
        <v>-1.5862258289280607E-2</v>
      </c>
      <c r="AE6" s="7">
        <v>-1.6781342320018544E-2</v>
      </c>
      <c r="AF6" s="7">
        <v>-1.7852243644760325E-2</v>
      </c>
    </row>
    <row r="7" spans="2:32">
      <c r="C7" s="6"/>
      <c r="D7" s="6"/>
      <c r="E7" s="6"/>
      <c r="F7" s="6"/>
      <c r="G7" s="6"/>
      <c r="H7" s="6"/>
      <c r="I7" s="6"/>
      <c r="J7" s="6"/>
      <c r="K7" s="6"/>
      <c r="L7" s="6"/>
      <c r="M7" s="6"/>
      <c r="N7" s="6"/>
      <c r="O7" s="6"/>
      <c r="P7" s="6"/>
      <c r="Q7" s="6"/>
      <c r="R7" s="6"/>
      <c r="S7" s="6"/>
      <c r="T7" s="6"/>
      <c r="U7" s="6"/>
      <c r="V7" s="6"/>
      <c r="W7" s="6"/>
      <c r="X7" s="6"/>
      <c r="Y7" s="6"/>
      <c r="Z7" s="6"/>
      <c r="AA7" s="6"/>
      <c r="AB7" s="6"/>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4203C-B896-4533-B6D1-3D7A2683E22B}">
  <dimension ref="B3:D6"/>
  <sheetViews>
    <sheetView workbookViewId="0">
      <selection activeCell="M12" sqref="M12"/>
    </sheetView>
  </sheetViews>
  <sheetFormatPr defaultRowHeight="14.25"/>
  <cols>
    <col min="2" max="2" width="29.375" bestFit="1" customWidth="1"/>
    <col min="3" max="4" width="9.25" bestFit="1" customWidth="1"/>
  </cols>
  <sheetData>
    <row r="3" spans="2:4" ht="15">
      <c r="C3" s="31" t="s">
        <v>333</v>
      </c>
      <c r="D3" s="31" t="s">
        <v>286</v>
      </c>
    </row>
    <row r="4" spans="2:4">
      <c r="B4" t="s">
        <v>334</v>
      </c>
      <c r="C4" s="7">
        <v>-1.5174999100016351E-3</v>
      </c>
      <c r="D4" s="7">
        <v>1.9170479878727387E-2</v>
      </c>
    </row>
    <row r="5" spans="2:4">
      <c r="B5" t="s">
        <v>335</v>
      </c>
      <c r="C5" s="7">
        <v>-8.0709348563991062E-3</v>
      </c>
      <c r="D5" s="7">
        <v>-8.4715595692033061E-3</v>
      </c>
    </row>
    <row r="6" spans="2:4">
      <c r="B6" t="s">
        <v>336</v>
      </c>
      <c r="C6" s="7">
        <v>-2.248669565790215E-3</v>
      </c>
      <c r="D6" s="7">
        <v>-3.968549731366941E-3</v>
      </c>
    </row>
  </sheetData>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3CA50-9287-454A-9F54-440FD688770A}">
  <dimension ref="A2:AG17"/>
  <sheetViews>
    <sheetView workbookViewId="0">
      <selection activeCell="O25" sqref="O25"/>
    </sheetView>
  </sheetViews>
  <sheetFormatPr defaultRowHeight="14.25"/>
  <cols>
    <col min="1" max="1" width="10.25" bestFit="1" customWidth="1"/>
    <col min="2" max="2" width="13.25" bestFit="1" customWidth="1"/>
  </cols>
  <sheetData>
    <row r="2" spans="1:33" ht="15">
      <c r="B2" s="65" t="s">
        <v>345</v>
      </c>
      <c r="C2" s="65">
        <v>2025</v>
      </c>
      <c r="D2" s="65">
        <f t="shared" ref="D2:AF2" si="0">C2+1</f>
        <v>2026</v>
      </c>
      <c r="E2" s="65">
        <f t="shared" si="0"/>
        <v>2027</v>
      </c>
      <c r="F2" s="65">
        <f t="shared" si="0"/>
        <v>2028</v>
      </c>
      <c r="G2" s="65">
        <f t="shared" si="0"/>
        <v>2029</v>
      </c>
      <c r="H2" s="65">
        <f t="shared" si="0"/>
        <v>2030</v>
      </c>
      <c r="I2" s="65">
        <f t="shared" si="0"/>
        <v>2031</v>
      </c>
      <c r="J2" s="65">
        <f t="shared" si="0"/>
        <v>2032</v>
      </c>
      <c r="K2" s="65">
        <f t="shared" si="0"/>
        <v>2033</v>
      </c>
      <c r="L2" s="65">
        <f t="shared" si="0"/>
        <v>2034</v>
      </c>
      <c r="M2" s="65">
        <f t="shared" si="0"/>
        <v>2035</v>
      </c>
      <c r="N2" s="65">
        <f t="shared" si="0"/>
        <v>2036</v>
      </c>
      <c r="O2" s="65">
        <f t="shared" si="0"/>
        <v>2037</v>
      </c>
      <c r="P2" s="65">
        <f t="shared" si="0"/>
        <v>2038</v>
      </c>
      <c r="Q2" s="65">
        <f t="shared" si="0"/>
        <v>2039</v>
      </c>
      <c r="R2" s="65">
        <f t="shared" si="0"/>
        <v>2040</v>
      </c>
      <c r="S2" s="65">
        <f t="shared" si="0"/>
        <v>2041</v>
      </c>
      <c r="T2" s="65">
        <f t="shared" si="0"/>
        <v>2042</v>
      </c>
      <c r="U2" s="65">
        <f t="shared" si="0"/>
        <v>2043</v>
      </c>
      <c r="V2" s="65">
        <f t="shared" si="0"/>
        <v>2044</v>
      </c>
      <c r="W2" s="65">
        <f t="shared" si="0"/>
        <v>2045</v>
      </c>
      <c r="X2" s="65">
        <f t="shared" si="0"/>
        <v>2046</v>
      </c>
      <c r="Y2" s="65">
        <f t="shared" si="0"/>
        <v>2047</v>
      </c>
      <c r="Z2" s="65">
        <f t="shared" si="0"/>
        <v>2048</v>
      </c>
      <c r="AA2" s="65">
        <f t="shared" si="0"/>
        <v>2049</v>
      </c>
      <c r="AB2" s="65">
        <f t="shared" si="0"/>
        <v>2050</v>
      </c>
      <c r="AC2" s="65">
        <f t="shared" si="0"/>
        <v>2051</v>
      </c>
      <c r="AD2" s="65">
        <f t="shared" si="0"/>
        <v>2052</v>
      </c>
      <c r="AE2" s="65">
        <f t="shared" si="0"/>
        <v>2053</v>
      </c>
      <c r="AF2" s="65">
        <f t="shared" si="0"/>
        <v>2054</v>
      </c>
    </row>
    <row r="3" spans="1:33">
      <c r="A3" s="94"/>
      <c r="B3" t="s">
        <v>287</v>
      </c>
      <c r="C3" s="83">
        <v>3.0850651283449008E-3</v>
      </c>
      <c r="D3" s="84">
        <v>5.6182174704440648E-3</v>
      </c>
      <c r="E3" s="84">
        <v>8.2931459039206658E-3</v>
      </c>
      <c r="F3" s="84">
        <v>1.0763566371401663E-2</v>
      </c>
      <c r="G3" s="83">
        <v>1.2502871198452179E-2</v>
      </c>
      <c r="H3" s="83">
        <v>5.0233020636591208E-3</v>
      </c>
      <c r="I3" s="83">
        <v>4.6498659335420366E-3</v>
      </c>
      <c r="J3" s="83">
        <v>1.4547686814983142E-2</v>
      </c>
      <c r="K3" s="83">
        <v>1.4486916386862876E-2</v>
      </c>
      <c r="L3" s="83">
        <v>1.4234250350639854E-2</v>
      </c>
      <c r="M3" s="83">
        <v>1.3951651727952763E-2</v>
      </c>
      <c r="N3" s="83">
        <v>1.3673571351289857E-2</v>
      </c>
      <c r="O3" s="83">
        <v>1.3196626231064556E-2</v>
      </c>
      <c r="P3" s="83">
        <v>1.2787931431753991E-2</v>
      </c>
      <c r="Q3" s="83">
        <v>1.2381459249120928E-2</v>
      </c>
      <c r="R3" s="83">
        <v>1.7809695990486645E-3</v>
      </c>
      <c r="S3" s="83">
        <v>1.2826160362575576E-3</v>
      </c>
      <c r="T3" s="83">
        <v>1.1058566174541892E-2</v>
      </c>
      <c r="U3" s="83">
        <v>1.0733824455807686E-2</v>
      </c>
      <c r="V3" s="83">
        <v>1.0340679188364505E-2</v>
      </c>
      <c r="W3" s="83">
        <v>1.0218434921930336E-2</v>
      </c>
      <c r="X3" s="83">
        <v>9.8527613106113316E-3</v>
      </c>
      <c r="Y3" s="83">
        <v>9.4036558889641735E-3</v>
      </c>
      <c r="Z3" s="83">
        <v>9.1487185065855983E-3</v>
      </c>
      <c r="AA3" s="83">
        <v>8.9272392412236001E-3</v>
      </c>
      <c r="AB3" s="83">
        <v>-1.3779807596859667E-3</v>
      </c>
      <c r="AC3" s="56">
        <v>-1.6458966846063831E-3</v>
      </c>
      <c r="AD3" s="56">
        <v>8.0099170415611938E-3</v>
      </c>
      <c r="AE3" s="56">
        <v>7.3354009711140075E-3</v>
      </c>
      <c r="AF3" s="56">
        <v>6.5526794855511224E-3</v>
      </c>
      <c r="AG3" s="6"/>
    </row>
    <row r="4" spans="1:33">
      <c r="A4" s="94"/>
      <c r="B4" t="s">
        <v>293</v>
      </c>
      <c r="C4" s="56">
        <v>-1.9162017274853029E-2</v>
      </c>
      <c r="D4" s="56">
        <v>-1.9193418766611278E-2</v>
      </c>
      <c r="E4" s="56">
        <v>-1.9106300341210788E-2</v>
      </c>
      <c r="F4" s="56">
        <v>-1.9740167011926789E-2</v>
      </c>
      <c r="G4" s="56">
        <v>-1.9483258360422976E-2</v>
      </c>
      <c r="H4" s="56">
        <v>-2.1314920183174726E-2</v>
      </c>
      <c r="I4" s="56">
        <v>-2.1916500871579949E-2</v>
      </c>
      <c r="J4" s="56">
        <v>-2.1547117665678496E-2</v>
      </c>
      <c r="K4" s="56">
        <v>-2.3121067028885809E-2</v>
      </c>
      <c r="L4" s="56">
        <v>-2.2247250647916033E-2</v>
      </c>
      <c r="M4" s="56">
        <v>-2.3379808401186464E-2</v>
      </c>
      <c r="N4" s="56">
        <v>-2.3332415355958452E-2</v>
      </c>
      <c r="O4" s="56">
        <v>-2.3310036787445622E-2</v>
      </c>
      <c r="P4" s="56">
        <v>-2.3508564659148499E-2</v>
      </c>
      <c r="Q4" s="56">
        <v>-2.3992086113040451E-2</v>
      </c>
      <c r="R4" s="56">
        <v>-2.6982201149120522E-2</v>
      </c>
      <c r="S4" s="56">
        <v>-2.8687289759728226E-2</v>
      </c>
      <c r="T4" s="56">
        <v>-2.9020037062086279E-2</v>
      </c>
      <c r="U4" s="56">
        <v>-2.965818019542972E-2</v>
      </c>
      <c r="V4" s="56">
        <v>-3.0171082311776468E-2</v>
      </c>
      <c r="W4" s="56">
        <v>-3.0431927177794509E-2</v>
      </c>
      <c r="X4" s="56">
        <v>-3.0678161729588888E-2</v>
      </c>
      <c r="Y4" s="56">
        <v>-3.0915992924565167E-2</v>
      </c>
      <c r="Z4" s="56">
        <v>-3.1136042247288165E-2</v>
      </c>
      <c r="AA4" s="56">
        <v>-3.1339526286894313E-2</v>
      </c>
      <c r="AB4" s="56">
        <v>-3.4588919828163908E-2</v>
      </c>
      <c r="AC4" s="56">
        <v>-3.5475593627022309E-2</v>
      </c>
      <c r="AD4" s="56">
        <v>-3.5632619103469279E-2</v>
      </c>
      <c r="AE4" s="56">
        <v>-3.5794386014729264E-2</v>
      </c>
      <c r="AF4" s="56">
        <v>-3.5972347639991797E-2</v>
      </c>
    </row>
    <row r="5" spans="1:33">
      <c r="A5" s="94"/>
      <c r="B5" t="s">
        <v>292</v>
      </c>
      <c r="C5" s="56">
        <v>-1.6076952146508099E-2</v>
      </c>
      <c r="D5" s="56">
        <v>-1.3575201296167207E-2</v>
      </c>
      <c r="E5" s="56">
        <v>-1.0813154437290097E-2</v>
      </c>
      <c r="F5" s="56">
        <v>-8.9766006405251238E-3</v>
      </c>
      <c r="G5" s="56">
        <v>-6.9803871619708614E-3</v>
      </c>
      <c r="H5" s="56">
        <v>-1.6291618119515544E-2</v>
      </c>
      <c r="I5" s="56">
        <v>-1.7266634938037932E-2</v>
      </c>
      <c r="J5" s="56">
        <v>-6.9994308506953528E-3</v>
      </c>
      <c r="K5" s="56">
        <v>-8.634150642022909E-3</v>
      </c>
      <c r="L5" s="56">
        <v>-8.0130002972761717E-3</v>
      </c>
      <c r="M5" s="56">
        <v>-9.4281566732336911E-3</v>
      </c>
      <c r="N5" s="56">
        <v>-9.6588440046686021E-3</v>
      </c>
      <c r="O5" s="56">
        <v>-1.0113410556381038E-2</v>
      </c>
      <c r="P5" s="56">
        <v>-1.072063322739451E-2</v>
      </c>
      <c r="Q5" s="56">
        <v>-1.1610626863919504E-2</v>
      </c>
      <c r="R5" s="56">
        <v>-2.520123155007184E-2</v>
      </c>
      <c r="S5" s="56">
        <v>-2.7404673723470697E-2</v>
      </c>
      <c r="T5" s="56">
        <v>-1.7961470887544361E-2</v>
      </c>
      <c r="U5" s="56">
        <v>-1.8924355739621982E-2</v>
      </c>
      <c r="V5" s="56">
        <v>-1.983040312341193E-2</v>
      </c>
      <c r="W5" s="56">
        <v>-2.0213492255864163E-2</v>
      </c>
      <c r="X5" s="56">
        <v>-2.0825400418977562E-2</v>
      </c>
      <c r="Y5" s="56">
        <v>-2.1512337035600924E-2</v>
      </c>
      <c r="Z5" s="56">
        <v>-2.1987323740702582E-2</v>
      </c>
      <c r="AA5" s="56">
        <v>-2.2412287045670755E-2</v>
      </c>
      <c r="AB5" s="56">
        <v>-3.5966900587849876E-2</v>
      </c>
      <c r="AC5" s="56">
        <v>-3.7121490311628681E-2</v>
      </c>
      <c r="AD5" s="56">
        <v>-2.7622702061908054E-2</v>
      </c>
      <c r="AE5" s="56">
        <v>-2.845898504361527E-2</v>
      </c>
      <c r="AF5" s="56">
        <v>-2.9419668154440685E-2</v>
      </c>
    </row>
    <row r="8" spans="1:33" ht="15">
      <c r="B8" s="65" t="s">
        <v>344</v>
      </c>
      <c r="C8" s="65">
        <v>2025</v>
      </c>
      <c r="D8" s="65">
        <f t="shared" ref="D8:AF8" si="1">C8+1</f>
        <v>2026</v>
      </c>
      <c r="E8" s="65">
        <f t="shared" si="1"/>
        <v>2027</v>
      </c>
      <c r="F8" s="65">
        <f t="shared" si="1"/>
        <v>2028</v>
      </c>
      <c r="G8" s="65">
        <f t="shared" si="1"/>
        <v>2029</v>
      </c>
      <c r="H8" s="65">
        <f t="shared" si="1"/>
        <v>2030</v>
      </c>
      <c r="I8" s="65">
        <f t="shared" si="1"/>
        <v>2031</v>
      </c>
      <c r="J8" s="65">
        <f t="shared" si="1"/>
        <v>2032</v>
      </c>
      <c r="K8" s="65">
        <f t="shared" si="1"/>
        <v>2033</v>
      </c>
      <c r="L8" s="65">
        <f t="shared" si="1"/>
        <v>2034</v>
      </c>
      <c r="M8" s="65">
        <f t="shared" si="1"/>
        <v>2035</v>
      </c>
      <c r="N8" s="65">
        <f t="shared" si="1"/>
        <v>2036</v>
      </c>
      <c r="O8" s="65">
        <f t="shared" si="1"/>
        <v>2037</v>
      </c>
      <c r="P8" s="65">
        <f t="shared" si="1"/>
        <v>2038</v>
      </c>
      <c r="Q8" s="65">
        <f t="shared" si="1"/>
        <v>2039</v>
      </c>
      <c r="R8" s="65">
        <f t="shared" si="1"/>
        <v>2040</v>
      </c>
      <c r="S8" s="65">
        <f t="shared" si="1"/>
        <v>2041</v>
      </c>
      <c r="T8" s="65">
        <f t="shared" si="1"/>
        <v>2042</v>
      </c>
      <c r="U8" s="65">
        <f t="shared" si="1"/>
        <v>2043</v>
      </c>
      <c r="V8" s="65">
        <f t="shared" si="1"/>
        <v>2044</v>
      </c>
      <c r="W8" s="65">
        <f t="shared" si="1"/>
        <v>2045</v>
      </c>
      <c r="X8" s="65">
        <f t="shared" si="1"/>
        <v>2046</v>
      </c>
      <c r="Y8" s="65">
        <f t="shared" si="1"/>
        <v>2047</v>
      </c>
      <c r="Z8" s="65">
        <f t="shared" si="1"/>
        <v>2048</v>
      </c>
      <c r="AA8" s="65">
        <f t="shared" si="1"/>
        <v>2049</v>
      </c>
      <c r="AB8" s="65">
        <f t="shared" si="1"/>
        <v>2050</v>
      </c>
      <c r="AC8" s="65">
        <f t="shared" si="1"/>
        <v>2051</v>
      </c>
      <c r="AD8" s="65">
        <f t="shared" si="1"/>
        <v>2052</v>
      </c>
      <c r="AE8" s="65">
        <f t="shared" si="1"/>
        <v>2053</v>
      </c>
      <c r="AF8" s="65">
        <f t="shared" si="1"/>
        <v>2054</v>
      </c>
    </row>
    <row r="9" spans="1:33">
      <c r="B9" t="s">
        <v>287</v>
      </c>
      <c r="C9" s="83">
        <v>3.0850651283449017E-3</v>
      </c>
      <c r="D9" s="84">
        <v>5.6182174704440657E-3</v>
      </c>
      <c r="E9" s="84">
        <v>8.2931459039206675E-3</v>
      </c>
      <c r="F9" s="84">
        <v>1.0763566371401667E-2</v>
      </c>
      <c r="G9" s="83">
        <v>1.2502871198452179E-2</v>
      </c>
      <c r="H9" s="83">
        <v>1.5266918744970175E-2</v>
      </c>
      <c r="I9" s="83">
        <v>1.5027378813347345E-2</v>
      </c>
      <c r="J9" s="83">
        <v>1.5059618274657802E-2</v>
      </c>
      <c r="K9" s="83">
        <v>1.5121874355074654E-2</v>
      </c>
      <c r="L9" s="83">
        <v>1.4980050514234292E-2</v>
      </c>
      <c r="M9" s="83">
        <v>1.4793677324125211E-2</v>
      </c>
      <c r="N9" s="83">
        <v>1.4605994563600615E-2</v>
      </c>
      <c r="O9" s="83">
        <v>1.4216531042211506E-2</v>
      </c>
      <c r="P9" s="83">
        <v>1.3892425405943536E-2</v>
      </c>
      <c r="Q9" s="83">
        <v>1.3556023474975754E-2</v>
      </c>
      <c r="R9" s="83">
        <v>1.3017199514274215E-2</v>
      </c>
      <c r="S9" s="83">
        <v>1.2582601577735251E-2</v>
      </c>
      <c r="T9" s="83">
        <v>1.23954799639233E-2</v>
      </c>
      <c r="U9" s="83">
        <v>1.210968636912611E-2</v>
      </c>
      <c r="V9" s="83">
        <v>1.1764810338624598E-2</v>
      </c>
      <c r="W9" s="83">
        <v>1.1662641816187086E-2</v>
      </c>
      <c r="X9" s="83">
        <v>1.1335825244260979E-2</v>
      </c>
      <c r="Y9" s="83">
        <v>1.0966872559503961E-2</v>
      </c>
      <c r="Z9" s="83">
        <v>1.0772708077513056E-2</v>
      </c>
      <c r="AA9" s="83">
        <v>1.0615111746763609E-2</v>
      </c>
      <c r="AB9" s="83">
        <v>1.0382363101043041E-2</v>
      </c>
      <c r="AC9">
        <v>1.0171615487854351E-2</v>
      </c>
      <c r="AD9">
        <v>9.8895496856680164E-3</v>
      </c>
      <c r="AE9">
        <v>9.3122859539626034E-3</v>
      </c>
      <c r="AF9">
        <v>8.618146617974309E-3</v>
      </c>
    </row>
    <row r="10" spans="1:33">
      <c r="B10" t="s">
        <v>293</v>
      </c>
      <c r="C10" s="56">
        <v>-1.9162017274853033E-2</v>
      </c>
      <c r="D10" s="56">
        <v>-1.9193418766611282E-2</v>
      </c>
      <c r="E10" s="56">
        <v>-1.9106300341210795E-2</v>
      </c>
      <c r="F10" s="56">
        <v>-1.9740167011926792E-2</v>
      </c>
      <c r="G10" s="56">
        <v>-1.9483258360422976E-2</v>
      </c>
      <c r="H10" s="56">
        <v>-1.9486438975460756E-2</v>
      </c>
      <c r="I10" s="56">
        <v>-1.9091663320304226E-2</v>
      </c>
      <c r="J10" s="56">
        <v>-1.8699537140490885E-2</v>
      </c>
      <c r="K10" s="56">
        <v>-2.0142982584930188E-2</v>
      </c>
      <c r="L10" s="56">
        <v>-1.932239780757105E-2</v>
      </c>
      <c r="M10" s="56">
        <v>-2.0412315772678061E-2</v>
      </c>
      <c r="N10" s="56">
        <v>-2.0342013007264004E-2</v>
      </c>
      <c r="O10" s="56">
        <v>-2.026294693492247E-2</v>
      </c>
      <c r="P10" s="56">
        <v>-2.0387901757666749E-2</v>
      </c>
      <c r="Q10" s="56">
        <v>-2.0775239193218744E-2</v>
      </c>
      <c r="R10" s="56">
        <v>-2.1415275634318172E-2</v>
      </c>
      <c r="S10" s="56">
        <v>-2.2065797074816894E-2</v>
      </c>
      <c r="T10" s="56">
        <v>-2.2310297817644535E-2</v>
      </c>
      <c r="U10" s="56">
        <v>-2.2849017466901808E-2</v>
      </c>
      <c r="V10" s="56">
        <v>-2.3344212290958278E-2</v>
      </c>
      <c r="W10" s="56">
        <v>-2.3621243508741317E-2</v>
      </c>
      <c r="X10" s="56">
        <v>-2.3902939764084877E-2</v>
      </c>
      <c r="Y10" s="56">
        <v>-2.4192023396699229E-2</v>
      </c>
      <c r="Z10" s="56">
        <v>-2.4478343258332241E-2</v>
      </c>
      <c r="AA10" s="56">
        <v>-2.4762636449425154E-2</v>
      </c>
      <c r="AB10" s="56">
        <v>-2.5050395316295833E-2</v>
      </c>
      <c r="AC10" s="56">
        <v>-2.5341923727651806E-2</v>
      </c>
      <c r="AD10" s="56">
        <v>-2.5642241614479085E-2</v>
      </c>
      <c r="AE10" s="56">
        <v>-2.5970161459587304E-2</v>
      </c>
      <c r="AF10" s="56">
        <v>-2.633260532261264E-2</v>
      </c>
    </row>
    <row r="11" spans="1:33">
      <c r="B11" t="s">
        <v>292</v>
      </c>
      <c r="C11" s="56">
        <v>-1.6076952146508103E-2</v>
      </c>
      <c r="D11" s="56">
        <v>-1.3575201296167209E-2</v>
      </c>
      <c r="E11" s="56">
        <v>-1.0813154437290102E-2</v>
      </c>
      <c r="F11" s="56">
        <v>-8.9766006405251272E-3</v>
      </c>
      <c r="G11" s="56">
        <v>-6.9803871619708614E-3</v>
      </c>
      <c r="H11" s="56">
        <v>-4.2195202304807656E-3</v>
      </c>
      <c r="I11" s="56">
        <v>-4.0642845067638466E-3</v>
      </c>
      <c r="J11" s="56">
        <v>-3.6399188646268235E-3</v>
      </c>
      <c r="K11" s="56">
        <v>-5.0211082248572412E-3</v>
      </c>
      <c r="L11" s="56">
        <v>-4.3423473504893726E-3</v>
      </c>
      <c r="M11" s="56">
        <v>-5.6186388885978754E-3</v>
      </c>
      <c r="N11" s="56">
        <v>-5.7360202180398836E-3</v>
      </c>
      <c r="O11" s="56">
        <v>-6.0466303497657215E-3</v>
      </c>
      <c r="P11" s="56">
        <v>-6.4963479928382452E-3</v>
      </c>
      <c r="Q11" s="56">
        <v>-7.2214483392493319E-3</v>
      </c>
      <c r="R11" s="56">
        <v>-8.4025445504793995E-3</v>
      </c>
      <c r="S11" s="56">
        <v>-9.490897109292417E-3</v>
      </c>
      <c r="T11" s="56">
        <v>-9.9268112734827666E-3</v>
      </c>
      <c r="U11" s="56">
        <v>-1.0756699429190117E-2</v>
      </c>
      <c r="V11" s="56">
        <v>-1.1603269989275149E-2</v>
      </c>
      <c r="W11" s="56">
        <v>-1.1990064202164079E-2</v>
      </c>
      <c r="X11" s="56">
        <v>-1.260722509153964E-2</v>
      </c>
      <c r="Y11" s="56">
        <v>-1.3274838571716793E-2</v>
      </c>
      <c r="Z11" s="56">
        <v>-1.3765752385418651E-2</v>
      </c>
      <c r="AA11" s="56">
        <v>-1.4218926760542185E-2</v>
      </c>
      <c r="AB11" s="56">
        <v>-1.4751475980116079E-2</v>
      </c>
      <c r="AC11" s="56">
        <v>-1.5266499565486728E-2</v>
      </c>
      <c r="AD11" s="56">
        <v>-1.5862258289280607E-2</v>
      </c>
      <c r="AE11" s="56">
        <v>-1.6781342320018544E-2</v>
      </c>
      <c r="AF11" s="56">
        <v>-1.7852243644760325E-2</v>
      </c>
    </row>
    <row r="15" spans="1:33" ht="15">
      <c r="C15" s="65">
        <f t="shared" ref="C15:AA15" si="2">H8</f>
        <v>2030</v>
      </c>
      <c r="D15" s="65">
        <f t="shared" si="2"/>
        <v>2031</v>
      </c>
      <c r="E15" s="65">
        <f t="shared" si="2"/>
        <v>2032</v>
      </c>
      <c r="F15" s="65">
        <f t="shared" si="2"/>
        <v>2033</v>
      </c>
      <c r="G15" s="65">
        <f t="shared" si="2"/>
        <v>2034</v>
      </c>
      <c r="H15" s="65">
        <f t="shared" si="2"/>
        <v>2035</v>
      </c>
      <c r="I15" s="65">
        <f t="shared" si="2"/>
        <v>2036</v>
      </c>
      <c r="J15" s="65">
        <f t="shared" si="2"/>
        <v>2037</v>
      </c>
      <c r="K15" s="65">
        <f t="shared" si="2"/>
        <v>2038</v>
      </c>
      <c r="L15" s="65">
        <f t="shared" si="2"/>
        <v>2039</v>
      </c>
      <c r="M15" s="65">
        <f t="shared" si="2"/>
        <v>2040</v>
      </c>
      <c r="N15" s="65">
        <f t="shared" si="2"/>
        <v>2041</v>
      </c>
      <c r="O15" s="65">
        <f t="shared" si="2"/>
        <v>2042</v>
      </c>
      <c r="P15" s="65">
        <f t="shared" si="2"/>
        <v>2043</v>
      </c>
      <c r="Q15" s="65">
        <f t="shared" si="2"/>
        <v>2044</v>
      </c>
      <c r="R15" s="65">
        <f t="shared" si="2"/>
        <v>2045</v>
      </c>
      <c r="S15" s="65">
        <f t="shared" si="2"/>
        <v>2046</v>
      </c>
      <c r="T15" s="65">
        <f t="shared" si="2"/>
        <v>2047</v>
      </c>
      <c r="U15" s="65">
        <f t="shared" si="2"/>
        <v>2048</v>
      </c>
      <c r="V15" s="65">
        <f t="shared" si="2"/>
        <v>2049</v>
      </c>
      <c r="W15" s="65">
        <f t="shared" si="2"/>
        <v>2050</v>
      </c>
      <c r="X15" s="65">
        <f t="shared" si="2"/>
        <v>2051</v>
      </c>
      <c r="Y15" s="65">
        <f t="shared" si="2"/>
        <v>2052</v>
      </c>
      <c r="Z15" s="65">
        <f t="shared" si="2"/>
        <v>2053</v>
      </c>
      <c r="AA15" s="65">
        <f t="shared" si="2"/>
        <v>2054</v>
      </c>
      <c r="AB15" s="65"/>
    </row>
    <row r="16" spans="1:33">
      <c r="B16" t="s">
        <v>341</v>
      </c>
      <c r="C16" s="7">
        <f t="shared" ref="C16:AA16" si="3">H5</f>
        <v>-1.6291618119515544E-2</v>
      </c>
      <c r="D16" s="7">
        <f t="shared" si="3"/>
        <v>-1.7266634938037932E-2</v>
      </c>
      <c r="E16" s="7">
        <f t="shared" si="3"/>
        <v>-6.9994308506953528E-3</v>
      </c>
      <c r="F16" s="7">
        <f t="shared" si="3"/>
        <v>-8.634150642022909E-3</v>
      </c>
      <c r="G16" s="7">
        <f t="shared" si="3"/>
        <v>-8.0130002972761717E-3</v>
      </c>
      <c r="H16" s="7">
        <f t="shared" si="3"/>
        <v>-9.4281566732336911E-3</v>
      </c>
      <c r="I16" s="7">
        <f t="shared" si="3"/>
        <v>-9.6588440046686021E-3</v>
      </c>
      <c r="J16" s="7">
        <f t="shared" si="3"/>
        <v>-1.0113410556381038E-2</v>
      </c>
      <c r="K16" s="7">
        <f t="shared" si="3"/>
        <v>-1.072063322739451E-2</v>
      </c>
      <c r="L16" s="7">
        <f t="shared" si="3"/>
        <v>-1.1610626863919504E-2</v>
      </c>
      <c r="M16" s="7">
        <f t="shared" si="3"/>
        <v>-2.520123155007184E-2</v>
      </c>
      <c r="N16" s="7">
        <f t="shared" si="3"/>
        <v>-2.7404673723470697E-2</v>
      </c>
      <c r="O16" s="7">
        <f t="shared" si="3"/>
        <v>-1.7961470887544361E-2</v>
      </c>
      <c r="P16" s="7">
        <f t="shared" si="3"/>
        <v>-1.8924355739621982E-2</v>
      </c>
      <c r="Q16" s="7">
        <f t="shared" si="3"/>
        <v>-1.983040312341193E-2</v>
      </c>
      <c r="R16" s="7">
        <f t="shared" si="3"/>
        <v>-2.0213492255864163E-2</v>
      </c>
      <c r="S16" s="7">
        <f t="shared" si="3"/>
        <v>-2.0825400418977562E-2</v>
      </c>
      <c r="T16" s="7">
        <f t="shared" si="3"/>
        <v>-2.1512337035600924E-2</v>
      </c>
      <c r="U16" s="7">
        <f t="shared" si="3"/>
        <v>-2.1987323740702582E-2</v>
      </c>
      <c r="V16" s="7">
        <f t="shared" si="3"/>
        <v>-2.2412287045670755E-2</v>
      </c>
      <c r="W16" s="7">
        <f t="shared" si="3"/>
        <v>-3.5966900587849876E-2</v>
      </c>
      <c r="X16" s="7">
        <f t="shared" si="3"/>
        <v>-3.7121490311628681E-2</v>
      </c>
      <c r="Y16" s="7">
        <f t="shared" si="3"/>
        <v>-2.7622702061908054E-2</v>
      </c>
      <c r="Z16" s="7">
        <f t="shared" si="3"/>
        <v>-2.845898504361527E-2</v>
      </c>
      <c r="AA16" s="7">
        <f t="shared" si="3"/>
        <v>-2.9419668154440685E-2</v>
      </c>
      <c r="AB16" s="7"/>
    </row>
    <row r="17" spans="2:28">
      <c r="B17" t="s">
        <v>340</v>
      </c>
      <c r="C17" s="7">
        <f t="shared" ref="C17:AA17" si="4">H11</f>
        <v>-4.2195202304807656E-3</v>
      </c>
      <c r="D17" s="7">
        <f t="shared" si="4"/>
        <v>-4.0642845067638466E-3</v>
      </c>
      <c r="E17" s="7">
        <f t="shared" si="4"/>
        <v>-3.6399188646268235E-3</v>
      </c>
      <c r="F17" s="7">
        <f t="shared" si="4"/>
        <v>-5.0211082248572412E-3</v>
      </c>
      <c r="G17" s="7">
        <f t="shared" si="4"/>
        <v>-4.3423473504893726E-3</v>
      </c>
      <c r="H17" s="7">
        <f t="shared" si="4"/>
        <v>-5.6186388885978754E-3</v>
      </c>
      <c r="I17" s="7">
        <f t="shared" si="4"/>
        <v>-5.7360202180398836E-3</v>
      </c>
      <c r="J17" s="7">
        <f t="shared" si="4"/>
        <v>-6.0466303497657215E-3</v>
      </c>
      <c r="K17" s="7">
        <f t="shared" si="4"/>
        <v>-6.4963479928382452E-3</v>
      </c>
      <c r="L17" s="7">
        <f t="shared" si="4"/>
        <v>-7.2214483392493319E-3</v>
      </c>
      <c r="M17" s="7">
        <f t="shared" si="4"/>
        <v>-8.4025445504793995E-3</v>
      </c>
      <c r="N17" s="7">
        <f t="shared" si="4"/>
        <v>-9.490897109292417E-3</v>
      </c>
      <c r="O17" s="7">
        <f t="shared" si="4"/>
        <v>-9.9268112734827666E-3</v>
      </c>
      <c r="P17" s="7">
        <f t="shared" si="4"/>
        <v>-1.0756699429190117E-2</v>
      </c>
      <c r="Q17" s="7">
        <f t="shared" si="4"/>
        <v>-1.1603269989275149E-2</v>
      </c>
      <c r="R17" s="7">
        <f t="shared" si="4"/>
        <v>-1.1990064202164079E-2</v>
      </c>
      <c r="S17" s="7">
        <f t="shared" si="4"/>
        <v>-1.260722509153964E-2</v>
      </c>
      <c r="T17" s="7">
        <f t="shared" si="4"/>
        <v>-1.3274838571716793E-2</v>
      </c>
      <c r="U17" s="7">
        <f t="shared" si="4"/>
        <v>-1.3765752385418651E-2</v>
      </c>
      <c r="V17" s="7">
        <f t="shared" si="4"/>
        <v>-1.4218926760542185E-2</v>
      </c>
      <c r="W17" s="7">
        <f t="shared" si="4"/>
        <v>-1.4751475980116079E-2</v>
      </c>
      <c r="X17" s="7">
        <f t="shared" si="4"/>
        <v>-1.5266499565486728E-2</v>
      </c>
      <c r="Y17" s="7">
        <f t="shared" si="4"/>
        <v>-1.5862258289280607E-2</v>
      </c>
      <c r="Z17" s="7">
        <f t="shared" si="4"/>
        <v>-1.6781342320018544E-2</v>
      </c>
      <c r="AA17" s="7">
        <f t="shared" si="4"/>
        <v>-1.7852243644760325E-2</v>
      </c>
      <c r="AB17" s="7"/>
    </row>
  </sheetData>
  <mergeCells count="1">
    <mergeCell ref="A3:A5"/>
  </mergeCells>
  <pageMargins left="0.7" right="0.7" top="0.75" bottom="0.75" header="0.3" footer="0.3"/>
  <pageSetup paperSize="9" orientation="portrait"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ADF93-7379-441F-A798-980FE0E0E084}">
  <dimension ref="B3:AF5"/>
  <sheetViews>
    <sheetView workbookViewId="0">
      <selection activeCell="T24" sqref="T24"/>
    </sheetView>
  </sheetViews>
  <sheetFormatPr defaultRowHeight="14.25"/>
  <cols>
    <col min="2" max="2" width="13" bestFit="1" customWidth="1"/>
  </cols>
  <sheetData>
    <row r="3" spans="2:32" ht="15">
      <c r="C3" s="31">
        <v>2025</v>
      </c>
      <c r="D3" s="31">
        <v>2026</v>
      </c>
      <c r="E3" s="31">
        <v>2027</v>
      </c>
      <c r="F3" s="31">
        <v>2028</v>
      </c>
      <c r="G3" s="31">
        <v>2029</v>
      </c>
      <c r="H3" s="31">
        <v>2030</v>
      </c>
      <c r="I3" s="31">
        <v>2031</v>
      </c>
      <c r="J3" s="31">
        <v>2032</v>
      </c>
      <c r="K3" s="31">
        <v>2033</v>
      </c>
      <c r="L3" s="31">
        <v>2034</v>
      </c>
      <c r="M3" s="31">
        <v>2035</v>
      </c>
      <c r="N3" s="31">
        <v>2036</v>
      </c>
      <c r="O3" s="31">
        <v>2037</v>
      </c>
      <c r="P3" s="31">
        <v>2038</v>
      </c>
      <c r="Q3" s="31">
        <v>2039</v>
      </c>
      <c r="R3" s="31">
        <v>2040</v>
      </c>
      <c r="S3" s="31">
        <v>2041</v>
      </c>
      <c r="T3" s="31">
        <v>2042</v>
      </c>
      <c r="U3" s="31">
        <v>2043</v>
      </c>
      <c r="V3" s="31">
        <v>2044</v>
      </c>
      <c r="W3" s="31">
        <v>2045</v>
      </c>
      <c r="X3" s="31">
        <v>2046</v>
      </c>
      <c r="Y3" s="31">
        <v>2047</v>
      </c>
      <c r="Z3" s="31">
        <v>2048</v>
      </c>
      <c r="AA3" s="31">
        <v>2049</v>
      </c>
      <c r="AB3" s="31">
        <v>2050</v>
      </c>
      <c r="AC3" s="31">
        <v>2051</v>
      </c>
      <c r="AD3" s="31">
        <v>2052</v>
      </c>
      <c r="AE3" s="31">
        <v>2053</v>
      </c>
      <c r="AF3" s="31">
        <v>2054</v>
      </c>
    </row>
    <row r="4" spans="2:32">
      <c r="B4" t="s">
        <v>300</v>
      </c>
      <c r="C4" s="7">
        <v>-1.6076952146508103E-2</v>
      </c>
      <c r="D4" s="7">
        <v>-1.3575201296167209E-2</v>
      </c>
      <c r="E4" s="7">
        <v>-1.0813154437290102E-2</v>
      </c>
      <c r="F4" s="7">
        <v>-8.9766006405251272E-3</v>
      </c>
      <c r="G4" s="7">
        <v>-6.9803871619708614E-3</v>
      </c>
      <c r="H4" s="7">
        <v>-4.2195202304807656E-3</v>
      </c>
      <c r="I4" s="7">
        <v>-4.0642845067638466E-3</v>
      </c>
      <c r="J4" s="7">
        <v>-3.6399188646268235E-3</v>
      </c>
      <c r="K4" s="7">
        <v>-5.0211082248572412E-3</v>
      </c>
      <c r="L4" s="7">
        <v>-4.3423473504893726E-3</v>
      </c>
      <c r="M4" s="7">
        <v>-5.6186388885978754E-3</v>
      </c>
      <c r="N4" s="7">
        <v>-5.7360202180398836E-3</v>
      </c>
      <c r="O4" s="7">
        <v>-6.0466303497657215E-3</v>
      </c>
      <c r="P4" s="7">
        <v>-6.4963479928382452E-3</v>
      </c>
      <c r="Q4" s="7">
        <v>-7.2214483392493319E-3</v>
      </c>
      <c r="R4" s="7">
        <v>-8.4025445504793995E-3</v>
      </c>
      <c r="S4" s="7">
        <v>-9.490897109292417E-3</v>
      </c>
      <c r="T4" s="7">
        <v>-9.9268112734827666E-3</v>
      </c>
      <c r="U4" s="7">
        <v>-1.0756699429190117E-2</v>
      </c>
      <c r="V4" s="7">
        <v>-1.1603269989275149E-2</v>
      </c>
      <c r="W4" s="7">
        <v>-1.1990064202164079E-2</v>
      </c>
      <c r="X4" s="7">
        <v>-1.260722509153964E-2</v>
      </c>
      <c r="Y4" s="7">
        <v>-1.3274838571716793E-2</v>
      </c>
      <c r="Z4" s="7">
        <v>-1.3765752385418651E-2</v>
      </c>
      <c r="AA4" s="7">
        <v>-1.4218926760542185E-2</v>
      </c>
      <c r="AB4" s="7">
        <v>-1.4751475980116079E-2</v>
      </c>
      <c r="AC4" s="7">
        <v>-1.5266499565486728E-2</v>
      </c>
      <c r="AD4" s="7">
        <v>-1.5862258289280607E-2</v>
      </c>
      <c r="AE4" s="7">
        <v>-1.6781342320018544E-2</v>
      </c>
      <c r="AF4" s="7">
        <v>-1.7852243644760325E-2</v>
      </c>
    </row>
    <row r="5" spans="2:32">
      <c r="B5" t="s">
        <v>230</v>
      </c>
      <c r="C5" s="6">
        <v>-1.5650580894938697E-2</v>
      </c>
      <c r="D5" s="6">
        <v>-1.5079442143324897E-2</v>
      </c>
      <c r="E5" s="6">
        <v>-1.5440577299820931E-2</v>
      </c>
      <c r="F5" s="6">
        <v>-1.7698430435036983E-2</v>
      </c>
      <c r="G5" s="6">
        <v>-1.9227186028105483E-2</v>
      </c>
      <c r="H5" s="6">
        <v>-2.1127232002460309E-2</v>
      </c>
      <c r="I5" s="6">
        <v>-2.17123266384181E-2</v>
      </c>
      <c r="J5" s="6">
        <v>-2.3513977163262215E-2</v>
      </c>
      <c r="K5" s="6">
        <v>-2.5046293590093666E-2</v>
      </c>
      <c r="L5" s="6">
        <v>-2.652848167008881E-2</v>
      </c>
      <c r="M5" s="6">
        <v>-2.8208171356827873E-2</v>
      </c>
      <c r="N5" s="6">
        <v>-2.9807115589915324E-2</v>
      </c>
      <c r="O5" s="6">
        <v>-3.1437280395826314E-2</v>
      </c>
      <c r="P5" s="6">
        <v>-3.2894381806219501E-2</v>
      </c>
      <c r="Q5" s="6">
        <v>-3.4662096739722398E-2</v>
      </c>
      <c r="R5" s="6">
        <v>-3.6488540498243405E-2</v>
      </c>
      <c r="S5" s="6">
        <v>-3.8327980263537176E-2</v>
      </c>
      <c r="T5" s="6">
        <v>-3.9912999081857289E-2</v>
      </c>
      <c r="U5" s="6">
        <v>-4.1216654773182405E-2</v>
      </c>
      <c r="V5" s="6">
        <v>-4.2090385517155847E-2</v>
      </c>
      <c r="W5" s="6">
        <v>-4.2708494224701812E-2</v>
      </c>
      <c r="X5" s="6">
        <v>-4.3145629107574524E-2</v>
      </c>
      <c r="Y5" s="6">
        <v>-4.3434600700776711E-2</v>
      </c>
      <c r="Z5" s="6">
        <v>-4.377395011312462E-2</v>
      </c>
      <c r="AA5" s="6">
        <v>-4.4064544588233355E-2</v>
      </c>
      <c r="AB5" s="6">
        <v>-4.4292189795807797E-2</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B1809-88D1-438D-A6A1-293387CC6262}">
  <dimension ref="A2:AK4"/>
  <sheetViews>
    <sheetView workbookViewId="0">
      <selection activeCell="K27" sqref="K27"/>
    </sheetView>
  </sheetViews>
  <sheetFormatPr defaultRowHeight="14.25"/>
  <sheetData>
    <row r="2" spans="1:37">
      <c r="B2">
        <v>2019</v>
      </c>
      <c r="C2">
        <v>2020</v>
      </c>
      <c r="D2">
        <v>2021</v>
      </c>
      <c r="E2">
        <v>2022</v>
      </c>
      <c r="F2">
        <v>2023</v>
      </c>
      <c r="G2">
        <v>2024</v>
      </c>
      <c r="H2">
        <v>2025</v>
      </c>
      <c r="I2">
        <v>2026</v>
      </c>
      <c r="J2">
        <v>2027</v>
      </c>
      <c r="K2">
        <v>2028</v>
      </c>
      <c r="L2">
        <v>2029</v>
      </c>
      <c r="M2">
        <v>2030</v>
      </c>
      <c r="N2">
        <v>2031</v>
      </c>
      <c r="O2">
        <v>2032</v>
      </c>
      <c r="P2">
        <v>2033</v>
      </c>
      <c r="Q2">
        <v>2034</v>
      </c>
      <c r="R2">
        <v>2035</v>
      </c>
      <c r="S2">
        <v>2036</v>
      </c>
      <c r="T2">
        <v>2037</v>
      </c>
      <c r="U2">
        <v>2038</v>
      </c>
      <c r="V2">
        <v>2039</v>
      </c>
      <c r="W2">
        <v>2040</v>
      </c>
      <c r="X2">
        <v>2041</v>
      </c>
      <c r="Y2">
        <v>2042</v>
      </c>
      <c r="Z2">
        <v>2043</v>
      </c>
      <c r="AA2">
        <v>2044</v>
      </c>
      <c r="AB2">
        <v>2045</v>
      </c>
      <c r="AC2">
        <v>2046</v>
      </c>
      <c r="AD2">
        <v>2047</v>
      </c>
      <c r="AE2">
        <v>2048</v>
      </c>
      <c r="AF2">
        <v>2049</v>
      </c>
      <c r="AG2">
        <v>2050</v>
      </c>
      <c r="AH2">
        <v>2051</v>
      </c>
      <c r="AI2">
        <v>2052</v>
      </c>
      <c r="AJ2">
        <v>2053</v>
      </c>
      <c r="AK2">
        <v>2054</v>
      </c>
    </row>
    <row r="3" spans="1:37">
      <c r="A3" t="s">
        <v>300</v>
      </c>
      <c r="B3" s="6">
        <v>0.269808503275627</v>
      </c>
      <c r="C3" s="6">
        <v>0.36225165908052021</v>
      </c>
      <c r="D3" s="6">
        <v>0.3975748823452136</v>
      </c>
      <c r="E3" s="6">
        <v>0.38900006657139297</v>
      </c>
      <c r="F3" s="6">
        <v>0.37714827404048906</v>
      </c>
      <c r="G3" s="6">
        <v>0.40641771078983835</v>
      </c>
      <c r="H3" s="6">
        <v>0.39456591964194593</v>
      </c>
      <c r="I3" s="6">
        <v>0.40156531595177986</v>
      </c>
      <c r="J3" s="6">
        <v>0.40595719802880631</v>
      </c>
      <c r="K3" s="6">
        <v>0.40611205214072738</v>
      </c>
      <c r="L3" s="6">
        <v>0.4074527530785883</v>
      </c>
      <c r="M3" s="6">
        <v>0.40400575319735599</v>
      </c>
      <c r="N3" s="6">
        <v>0.39836115626811403</v>
      </c>
      <c r="O3" s="6">
        <v>0.39170916686370616</v>
      </c>
      <c r="P3" s="6">
        <v>0.3870310090544728</v>
      </c>
      <c r="Q3" s="6">
        <v>0.3866106963985429</v>
      </c>
      <c r="R3" s="6">
        <v>0.38673235458016458</v>
      </c>
      <c r="S3" s="6">
        <v>0.38714051459846371</v>
      </c>
      <c r="T3" s="6">
        <v>0.38817764822498502</v>
      </c>
      <c r="U3" s="6">
        <v>0.38964159651675079</v>
      </c>
      <c r="V3" s="6">
        <v>0.39163955659243022</v>
      </c>
      <c r="W3" s="6">
        <v>0.39498710840571455</v>
      </c>
      <c r="X3" s="6">
        <v>0.39946807283957142</v>
      </c>
      <c r="Y3" s="6">
        <v>0.40442313297045873</v>
      </c>
      <c r="Z3" s="6">
        <v>0.41019632196265354</v>
      </c>
      <c r="AA3" s="6">
        <v>0.41443792908018545</v>
      </c>
      <c r="AB3" s="6">
        <v>0.41597593526860538</v>
      </c>
      <c r="AC3" s="6">
        <v>0.41823004305342892</v>
      </c>
      <c r="AD3" s="6">
        <v>0.42136484318653955</v>
      </c>
      <c r="AE3" s="6">
        <v>0.42516067228821991</v>
      </c>
      <c r="AF3" s="6">
        <v>0.42941326825056625</v>
      </c>
      <c r="AG3" s="6">
        <v>0.43423843056634764</v>
      </c>
      <c r="AH3" s="6">
        <v>0.43956430815761932</v>
      </c>
      <c r="AI3" s="6">
        <v>0.44546959771001471</v>
      </c>
      <c r="AJ3" s="6">
        <v>0.45231138149836275</v>
      </c>
      <c r="AK3" s="6">
        <v>0.46026319829855983</v>
      </c>
    </row>
    <row r="4" spans="1:37">
      <c r="A4" t="s">
        <v>230</v>
      </c>
      <c r="B4" s="6">
        <v>0.26849770501227421</v>
      </c>
      <c r="C4" s="6">
        <v>0.35717298955630039</v>
      </c>
      <c r="D4" s="6">
        <v>0.43967179401215739</v>
      </c>
      <c r="E4" s="6">
        <v>0.49425324581351343</v>
      </c>
      <c r="F4" s="6">
        <v>0.5239872737636686</v>
      </c>
      <c r="G4" s="6">
        <v>0.53642259594383834</v>
      </c>
      <c r="H4" s="6">
        <v>0.53908709993606774</v>
      </c>
      <c r="I4" s="6">
        <v>0.53724832884715323</v>
      </c>
      <c r="J4" s="6">
        <v>0.53937127226171133</v>
      </c>
      <c r="K4" s="6">
        <v>0.54180787870863967</v>
      </c>
      <c r="L4" s="6">
        <v>0.54515695206376791</v>
      </c>
      <c r="M4" s="6">
        <v>0.55006319387428992</v>
      </c>
      <c r="N4" s="6">
        <v>0.55546310792327569</v>
      </c>
      <c r="O4" s="6">
        <v>0.56255246406217252</v>
      </c>
      <c r="P4" s="6">
        <v>0.57087279999754148</v>
      </c>
      <c r="Q4" s="6">
        <v>0.58669014622083948</v>
      </c>
      <c r="R4" s="6">
        <v>0.60322915872340077</v>
      </c>
      <c r="S4" s="6">
        <v>0.62061484930339028</v>
      </c>
      <c r="T4" s="6">
        <v>0.6390508533675735</v>
      </c>
      <c r="U4" s="6">
        <v>0.65796654615176453</v>
      </c>
      <c r="V4" s="6">
        <v>0.67768889428565116</v>
      </c>
      <c r="W4" s="6">
        <v>0.69821438579339523</v>
      </c>
      <c r="X4" s="6">
        <v>0.71985709931402253</v>
      </c>
      <c r="Y4" s="6">
        <v>0.7425122072846948</v>
      </c>
      <c r="Z4" s="6">
        <v>0.76311297612463647</v>
      </c>
      <c r="AA4" s="6">
        <v>0.78135142001417968</v>
      </c>
      <c r="AB4" s="6">
        <v>0.79698634516591971</v>
      </c>
      <c r="AC4" s="6">
        <v>0.8125490143552565</v>
      </c>
      <c r="AD4" s="6">
        <v>0.82793136137971068</v>
      </c>
      <c r="AE4" s="6">
        <v>0.84329949130448223</v>
      </c>
      <c r="AF4" s="6">
        <v>0.85852424926825632</v>
      </c>
      <c r="AG4" s="6">
        <v>0.87346890961325407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9557-3B10-4ED3-A8F1-98CB22ED2A06}">
  <dimension ref="A1:E65"/>
  <sheetViews>
    <sheetView workbookViewId="0">
      <selection activeCell="P14" sqref="P14"/>
    </sheetView>
  </sheetViews>
  <sheetFormatPr defaultRowHeight="14.25"/>
  <sheetData>
    <row r="1" spans="1:5" ht="15">
      <c r="B1" s="5" t="s">
        <v>5</v>
      </c>
      <c r="C1" s="5" t="s">
        <v>6</v>
      </c>
      <c r="D1" s="5" t="s">
        <v>5</v>
      </c>
      <c r="E1" s="5" t="s">
        <v>6</v>
      </c>
    </row>
    <row r="2" spans="1:5">
      <c r="A2">
        <v>1990</v>
      </c>
      <c r="B2" s="4">
        <v>1.2073211576728334E-2</v>
      </c>
      <c r="C2" s="4">
        <v>-2.6833737218511732E-3</v>
      </c>
      <c r="D2" s="4"/>
      <c r="E2" s="4"/>
    </row>
    <row r="3" spans="1:5">
      <c r="A3">
        <v>1991</v>
      </c>
      <c r="B3" s="4">
        <v>1.0697005463797456E-2</v>
      </c>
      <c r="C3" s="4">
        <v>3.9356538187957759E-3</v>
      </c>
      <c r="D3" s="4"/>
      <c r="E3" s="4"/>
    </row>
    <row r="4" spans="1:5">
      <c r="A4">
        <v>1992</v>
      </c>
      <c r="B4" s="4">
        <v>1.1127068036823279E-2</v>
      </c>
      <c r="C4" s="4">
        <v>-9.7794992434363775E-4</v>
      </c>
      <c r="D4" s="4"/>
      <c r="E4" s="4"/>
    </row>
    <row r="5" spans="1:5">
      <c r="A5">
        <v>1993</v>
      </c>
      <c r="B5" s="4">
        <v>1.0938083586776734E-2</v>
      </c>
      <c r="C5" s="4">
        <v>-7.7366932686957388E-4</v>
      </c>
      <c r="D5" s="4"/>
      <c r="E5" s="4"/>
    </row>
    <row r="6" spans="1:5">
      <c r="A6">
        <v>1994</v>
      </c>
      <c r="B6" s="4">
        <v>1.0280536021489151E-2</v>
      </c>
      <c r="C6" s="4">
        <v>-2.8672320647089005E-3</v>
      </c>
      <c r="D6" s="4"/>
      <c r="E6" s="4"/>
    </row>
    <row r="7" spans="1:5">
      <c r="A7">
        <v>1995</v>
      </c>
      <c r="B7" s="4">
        <v>8.8284427930391263E-3</v>
      </c>
      <c r="C7" s="4">
        <v>-5.3112990583493768E-3</v>
      </c>
      <c r="D7" s="4"/>
      <c r="E7" s="4"/>
    </row>
    <row r="8" spans="1:5">
      <c r="A8">
        <v>1996</v>
      </c>
      <c r="B8" s="4">
        <v>9.1432239380798488E-3</v>
      </c>
      <c r="C8" s="4">
        <v>-1.656976093268348E-3</v>
      </c>
      <c r="D8" s="4"/>
      <c r="E8" s="4"/>
    </row>
    <row r="9" spans="1:5">
      <c r="A9">
        <v>1997</v>
      </c>
      <c r="B9" s="4">
        <v>8.5521391464164764E-3</v>
      </c>
      <c r="C9" s="4">
        <v>2.5567487049511995E-4</v>
      </c>
      <c r="D9" s="4"/>
      <c r="E9" s="4"/>
    </row>
    <row r="10" spans="1:5">
      <c r="A10">
        <v>1998</v>
      </c>
      <c r="B10" s="4">
        <v>8.6533201655034676E-3</v>
      </c>
      <c r="C10" s="4">
        <v>3.230768665949534E-3</v>
      </c>
      <c r="D10" s="4"/>
      <c r="E10" s="4"/>
    </row>
    <row r="11" spans="1:5">
      <c r="A11">
        <v>1999</v>
      </c>
      <c r="B11" s="4">
        <v>7.9757137883008349E-3</v>
      </c>
      <c r="C11" s="4">
        <v>4.0694637883008358E-3</v>
      </c>
      <c r="D11" s="4"/>
      <c r="E11" s="4"/>
    </row>
    <row r="12" spans="1:5">
      <c r="A12">
        <v>2000</v>
      </c>
      <c r="B12" s="4">
        <v>8.9124132320846875E-3</v>
      </c>
      <c r="C12" s="4">
        <v>6.1422904221122452E-3</v>
      </c>
      <c r="D12" s="4"/>
      <c r="E12" s="4"/>
    </row>
    <row r="13" spans="1:5">
      <c r="A13">
        <v>2001</v>
      </c>
      <c r="B13" s="4">
        <v>8.3497729045281469E-3</v>
      </c>
      <c r="C13" s="4">
        <v>3.4161370125034849E-3</v>
      </c>
      <c r="D13" s="4"/>
      <c r="E13" s="4"/>
    </row>
    <row r="14" spans="1:5">
      <c r="A14">
        <v>2002</v>
      </c>
      <c r="B14" s="4">
        <v>7.7710895926022859E-3</v>
      </c>
      <c r="C14" s="4">
        <v>-9.5960917735322341E-4</v>
      </c>
      <c r="D14" s="4"/>
      <c r="E14" s="4"/>
    </row>
    <row r="15" spans="1:5">
      <c r="A15">
        <v>2003</v>
      </c>
      <c r="B15" s="4">
        <v>8.0320032169611498E-3</v>
      </c>
      <c r="C15" s="4">
        <v>-4.610515441760177E-4</v>
      </c>
      <c r="D15" s="4"/>
      <c r="E15" s="4"/>
    </row>
    <row r="16" spans="1:5">
      <c r="A16">
        <v>2004</v>
      </c>
      <c r="B16" s="4">
        <v>8.2940427435729772E-3</v>
      </c>
      <c r="C16" s="4">
        <v>1.8240011012836837E-3</v>
      </c>
      <c r="D16" s="4"/>
      <c r="E16" s="4"/>
    </row>
    <row r="17" spans="1:5">
      <c r="A17">
        <v>2005</v>
      </c>
      <c r="B17" s="4">
        <v>8.3214965750041722E-3</v>
      </c>
      <c r="C17" s="4">
        <v>1.3148168964189974E-2</v>
      </c>
      <c r="D17" s="4"/>
      <c r="E17" s="4"/>
    </row>
    <row r="18" spans="1:5">
      <c r="A18">
        <v>2006</v>
      </c>
      <c r="B18" s="4">
        <v>8.3763767502192457E-3</v>
      </c>
      <c r="C18" s="4">
        <v>1.7523033368790662E-2</v>
      </c>
      <c r="D18" s="4"/>
      <c r="E18" s="4"/>
    </row>
    <row r="19" spans="1:5">
      <c r="A19">
        <v>2007</v>
      </c>
      <c r="B19" s="4">
        <v>8.5058113835513142E-3</v>
      </c>
      <c r="C19" s="4">
        <v>1.6680100886658521E-2</v>
      </c>
      <c r="D19" s="4"/>
      <c r="E19" s="4"/>
    </row>
    <row r="20" spans="1:5">
      <c r="A20">
        <v>2008</v>
      </c>
      <c r="B20" s="4">
        <v>9.0281145885836196E-3</v>
      </c>
      <c r="C20" s="4">
        <v>3.6264617588973526E-3</v>
      </c>
      <c r="D20" s="4"/>
      <c r="E20" s="4"/>
    </row>
    <row r="21" spans="1:5">
      <c r="A21">
        <v>2009</v>
      </c>
      <c r="B21" s="4">
        <v>9.4687006838506046E-3</v>
      </c>
      <c r="C21" s="4">
        <v>-1.5139275068259813E-2</v>
      </c>
      <c r="D21" s="4"/>
      <c r="E21" s="4"/>
    </row>
    <row r="22" spans="1:5">
      <c r="A22">
        <v>2010</v>
      </c>
      <c r="B22" s="4">
        <v>9.0923401441929293E-3</v>
      </c>
      <c r="C22" s="4">
        <v>-6.7185089569625038E-3</v>
      </c>
      <c r="D22" s="4"/>
      <c r="E22" s="4"/>
    </row>
    <row r="23" spans="1:5">
      <c r="A23">
        <v>2011</v>
      </c>
      <c r="B23" s="4">
        <v>7.981631664854846E-3</v>
      </c>
      <c r="C23" s="4">
        <v>-3.5723333365400957E-3</v>
      </c>
      <c r="D23" s="4"/>
      <c r="E23" s="4"/>
    </row>
    <row r="24" spans="1:5">
      <c r="A24">
        <v>2012</v>
      </c>
      <c r="B24" s="4">
        <v>8.1837398062468477E-3</v>
      </c>
      <c r="C24" s="4">
        <v>2.8098677446341104E-4</v>
      </c>
      <c r="D24" s="4"/>
      <c r="E24" s="4"/>
    </row>
    <row r="25" spans="1:5">
      <c r="A25">
        <v>2013</v>
      </c>
      <c r="B25" s="4">
        <v>6.8363889680504103E-3</v>
      </c>
      <c r="C25" s="4">
        <v>5.5856369335993156E-3</v>
      </c>
      <c r="D25" s="4"/>
      <c r="E25" s="4"/>
    </row>
    <row r="26" spans="1:5">
      <c r="A26">
        <v>2014</v>
      </c>
      <c r="B26" s="4">
        <v>7.2282448908100264E-3</v>
      </c>
      <c r="C26" s="4">
        <v>3.2747608830281686E-3</v>
      </c>
      <c r="D26" s="4"/>
      <c r="E26" s="4"/>
    </row>
    <row r="27" spans="1:5">
      <c r="A27">
        <v>2015</v>
      </c>
      <c r="B27" s="4">
        <v>5.9685967606122143E-3</v>
      </c>
      <c r="C27" s="4">
        <v>3.4146069641884194E-3</v>
      </c>
      <c r="D27" s="4"/>
      <c r="E27" s="4"/>
    </row>
    <row r="28" spans="1:5">
      <c r="A28">
        <v>2016</v>
      </c>
      <c r="B28" s="4">
        <v>5.2785581960274322E-3</v>
      </c>
      <c r="C28" s="4">
        <v>1.4703897729085131E-2</v>
      </c>
      <c r="D28" s="4"/>
      <c r="E28" s="4"/>
    </row>
    <row r="29" spans="1:5">
      <c r="A29">
        <v>2017</v>
      </c>
      <c r="B29" s="4">
        <v>5.4795838884594914E-3</v>
      </c>
      <c r="C29" s="4">
        <v>2.3773935586318483E-2</v>
      </c>
      <c r="D29" s="4"/>
      <c r="E29" s="4"/>
    </row>
    <row r="30" spans="1:5">
      <c r="A30">
        <v>2018</v>
      </c>
      <c r="B30" s="4">
        <v>5.7366964460537195E-3</v>
      </c>
      <c r="C30" s="4">
        <v>1.5579382961748538E-2</v>
      </c>
      <c r="D30" s="4"/>
      <c r="E30" s="4"/>
    </row>
    <row r="31" spans="1:5">
      <c r="A31">
        <v>2019</v>
      </c>
      <c r="B31" s="4">
        <v>6.1951308846589677E-3</v>
      </c>
      <c r="C31" s="4">
        <v>7.0507170899767645E-3</v>
      </c>
      <c r="D31" s="4"/>
      <c r="E31" s="4"/>
    </row>
    <row r="32" spans="1:5">
      <c r="A32">
        <v>2020</v>
      </c>
      <c r="B32" s="4">
        <v>6.2224255879245963E-3</v>
      </c>
      <c r="C32" s="4">
        <v>5.8721846560577558E-3</v>
      </c>
      <c r="D32" s="4"/>
      <c r="E32" s="4"/>
    </row>
    <row r="33" spans="1:5">
      <c r="A33">
        <v>2021</v>
      </c>
      <c r="B33" s="4">
        <v>7.0806981897749916E-3</v>
      </c>
      <c r="C33" s="4">
        <v>1.1521136037599987E-2</v>
      </c>
      <c r="D33" s="4"/>
      <c r="E33" s="4"/>
    </row>
    <row r="34" spans="1:5">
      <c r="A34">
        <v>2022</v>
      </c>
      <c r="B34" s="4">
        <v>4.639411153769213E-3</v>
      </c>
      <c r="C34" s="4">
        <v>2.373142385802799E-2</v>
      </c>
      <c r="D34" s="4"/>
      <c r="E34" s="4"/>
    </row>
    <row r="35" spans="1:5">
      <c r="A35">
        <v>2023</v>
      </c>
      <c r="B35" s="4">
        <v>4.6479646498835342E-3</v>
      </c>
      <c r="C35" s="4">
        <v>1.8096146773342429E-2</v>
      </c>
      <c r="D35" s="4"/>
      <c r="E35" s="4"/>
    </row>
    <row r="36" spans="1:5">
      <c r="A36">
        <v>2024</v>
      </c>
      <c r="B36" s="4"/>
      <c r="C36" s="4"/>
      <c r="D36" s="4"/>
      <c r="E36" s="4"/>
    </row>
    <row r="37" spans="1:5">
      <c r="A37">
        <v>2025</v>
      </c>
      <c r="B37" s="4"/>
      <c r="C37" s="4"/>
      <c r="D37" s="4">
        <v>5.9039816718316918E-3</v>
      </c>
      <c r="E37" s="4">
        <v>1.5704744663659703E-2</v>
      </c>
    </row>
    <row r="38" spans="1:5">
      <c r="A38">
        <v>2026</v>
      </c>
      <c r="B38" s="4"/>
      <c r="C38" s="4"/>
      <c r="D38" s="4">
        <v>5.9015064108179265E-3</v>
      </c>
      <c r="E38" s="4">
        <v>1.5179235106705142E-2</v>
      </c>
    </row>
    <row r="39" spans="1:5">
      <c r="A39">
        <v>2027</v>
      </c>
      <c r="B39" s="4"/>
      <c r="C39" s="4"/>
      <c r="D39" s="4">
        <v>5.8088520041764914E-3</v>
      </c>
      <c r="E39" s="4">
        <v>1.465203260800298E-2</v>
      </c>
    </row>
    <row r="40" spans="1:5">
      <c r="A40">
        <v>2028</v>
      </c>
      <c r="B40" s="4"/>
      <c r="C40" s="4"/>
      <c r="D40" s="4">
        <v>5.7473472858014345E-3</v>
      </c>
      <c r="E40" s="4">
        <v>1.4201447764707012E-2</v>
      </c>
    </row>
    <row r="41" spans="1:5">
      <c r="A41">
        <v>2029</v>
      </c>
      <c r="B41" s="4"/>
      <c r="C41" s="4"/>
      <c r="D41" s="4">
        <v>5.6299624198242488E-3</v>
      </c>
      <c r="E41" s="4">
        <v>1.3826490727397738E-2</v>
      </c>
    </row>
    <row r="42" spans="1:5">
      <c r="A42">
        <v>2030</v>
      </c>
      <c r="B42" s="4"/>
      <c r="C42" s="4"/>
      <c r="D42" s="4">
        <v>5.4945181845686957E-3</v>
      </c>
      <c r="E42" s="4">
        <v>1.3441822544846493E-2</v>
      </c>
    </row>
    <row r="43" spans="1:5">
      <c r="A43">
        <v>2031</v>
      </c>
      <c r="B43" s="4"/>
      <c r="C43" s="4"/>
      <c r="D43" s="4">
        <v>5.3467572676461125E-3</v>
      </c>
      <c r="E43" s="4">
        <v>1.287845476675083E-2</v>
      </c>
    </row>
    <row r="44" spans="1:5">
      <c r="A44">
        <v>2032</v>
      </c>
      <c r="B44" s="4"/>
      <c r="C44" s="4"/>
      <c r="D44" s="4">
        <v>5.1728589616887918E-3</v>
      </c>
      <c r="E44" s="4">
        <v>1.2268846212060508E-2</v>
      </c>
    </row>
    <row r="45" spans="1:5">
      <c r="A45">
        <v>2033</v>
      </c>
      <c r="B45" s="4"/>
      <c r="C45" s="4"/>
      <c r="D45" s="4">
        <v>4.9723273467066264E-3</v>
      </c>
      <c r="E45" s="4">
        <v>1.1922210312165029E-2</v>
      </c>
    </row>
    <row r="46" spans="1:5">
      <c r="A46">
        <v>2034</v>
      </c>
      <c r="B46" s="4"/>
      <c r="C46" s="4"/>
      <c r="D46" s="4">
        <v>4.7732850913893721E-3</v>
      </c>
      <c r="E46" s="4">
        <v>1.159441489075652E-2</v>
      </c>
    </row>
    <row r="47" spans="1:5">
      <c r="A47">
        <v>2035</v>
      </c>
      <c r="B47" s="4"/>
      <c r="C47" s="4"/>
      <c r="D47" s="4">
        <v>4.5733901074249336E-3</v>
      </c>
      <c r="E47" s="4">
        <v>1.1313902598007262E-2</v>
      </c>
    </row>
    <row r="48" spans="1:5">
      <c r="A48">
        <v>2036</v>
      </c>
      <c r="B48" s="4"/>
      <c r="C48" s="4"/>
      <c r="D48" s="4">
        <v>4.3495378616022051E-3</v>
      </c>
      <c r="E48" s="4">
        <v>1.089259266202966E-2</v>
      </c>
    </row>
    <row r="49" spans="1:5">
      <c r="A49">
        <v>2037</v>
      </c>
      <c r="B49" s="4"/>
      <c r="C49" s="4"/>
      <c r="D49" s="4">
        <v>4.1260253511532768E-3</v>
      </c>
      <c r="E49" s="4">
        <v>1.0439192932206798E-2</v>
      </c>
    </row>
    <row r="50" spans="1:5">
      <c r="A50">
        <v>2038</v>
      </c>
      <c r="B50" s="4"/>
      <c r="C50" s="4"/>
      <c r="D50" s="4">
        <v>3.8825370762069229E-3</v>
      </c>
      <c r="E50" s="4">
        <v>1.0145150266317777E-2</v>
      </c>
    </row>
    <row r="51" spans="1:5">
      <c r="A51">
        <v>2039</v>
      </c>
      <c r="B51" s="4"/>
      <c r="C51" s="4"/>
      <c r="D51" s="4">
        <v>3.6730689468142809E-3</v>
      </c>
      <c r="E51" s="4">
        <v>9.5017228727307529E-3</v>
      </c>
    </row>
    <row r="52" spans="1:5">
      <c r="A52">
        <v>2040</v>
      </c>
      <c r="B52" s="4"/>
      <c r="C52" s="4"/>
      <c r="D52" s="4">
        <v>3.4361623616236165E-3</v>
      </c>
      <c r="E52" s="4">
        <v>8.9466174661746618E-3</v>
      </c>
    </row>
    <row r="53" spans="1:5">
      <c r="A53">
        <v>2041</v>
      </c>
      <c r="B53" s="4"/>
      <c r="C53" s="4"/>
      <c r="D53" s="4">
        <v>3.1898515679063223E-3</v>
      </c>
      <c r="E53" s="4">
        <v>8.7784093118007007E-3</v>
      </c>
    </row>
    <row r="54" spans="1:5">
      <c r="A54">
        <v>2042</v>
      </c>
      <c r="B54" s="4"/>
      <c r="C54" s="4"/>
      <c r="D54" s="4">
        <v>2.9675585348520063E-3</v>
      </c>
      <c r="E54" s="4">
        <v>8.3475788948005301E-3</v>
      </c>
    </row>
    <row r="55" spans="1:5">
      <c r="A55">
        <v>2043</v>
      </c>
      <c r="B55" s="4"/>
      <c r="C55" s="4"/>
      <c r="D55" s="4">
        <v>2.7309898983760295E-3</v>
      </c>
      <c r="E55" s="4">
        <v>8.071423552224009E-3</v>
      </c>
    </row>
    <row r="56" spans="1:5">
      <c r="A56">
        <v>2044</v>
      </c>
      <c r="B56" s="4"/>
      <c r="C56" s="4"/>
      <c r="D56" s="4">
        <v>2.4968765558509389E-3</v>
      </c>
      <c r="E56" s="4">
        <v>7.7536565432632237E-3</v>
      </c>
    </row>
    <row r="57" spans="1:5">
      <c r="A57">
        <v>2045</v>
      </c>
      <c r="B57" s="4"/>
      <c r="C57" s="4"/>
      <c r="D57" s="4">
        <v>2.2668568421326677E-3</v>
      </c>
      <c r="E57" s="4">
        <v>7.5797444532672304E-3</v>
      </c>
    </row>
    <row r="58" spans="1:5">
      <c r="A58">
        <v>2046</v>
      </c>
      <c r="B58" s="4"/>
      <c r="C58" s="4"/>
      <c r="D58" s="4">
        <v>2.064186819034712E-3</v>
      </c>
      <c r="E58" s="4">
        <v>7.2421469752573788E-3</v>
      </c>
    </row>
    <row r="59" spans="1:5">
      <c r="A59">
        <v>2047</v>
      </c>
      <c r="B59" s="4"/>
      <c r="C59" s="4"/>
      <c r="D59" s="4">
        <v>1.8626220464396737E-3</v>
      </c>
      <c r="E59" s="4">
        <v>6.2427939695558895E-3</v>
      </c>
    </row>
    <row r="60" spans="1:5">
      <c r="A60">
        <v>2048</v>
      </c>
      <c r="B60" s="4"/>
      <c r="C60" s="4"/>
      <c r="D60" s="4">
        <v>1.673838537010832E-3</v>
      </c>
      <c r="E60" s="4">
        <v>6.1362015989229529E-3</v>
      </c>
    </row>
    <row r="61" spans="1:5">
      <c r="A61">
        <v>2049</v>
      </c>
      <c r="B61" s="4"/>
      <c r="C61" s="4"/>
      <c r="D61" s="4">
        <v>1.4938182497190114E-3</v>
      </c>
      <c r="E61" s="4">
        <v>5.9124320869287312E-3</v>
      </c>
    </row>
    <row r="62" spans="1:5">
      <c r="A62">
        <v>2050</v>
      </c>
      <c r="B62" s="4"/>
      <c r="C62" s="4"/>
      <c r="D62" s="4">
        <v>1.2956368937506459E-3</v>
      </c>
      <c r="E62" s="4">
        <v>5.7278913019457719E-3</v>
      </c>
    </row>
    <row r="63" spans="1:5">
      <c r="A63">
        <v>2051</v>
      </c>
      <c r="B63" s="4"/>
      <c r="C63" s="4"/>
      <c r="D63" s="4">
        <v>1.1254983781143655E-3</v>
      </c>
      <c r="E63" s="4">
        <v>5.4169033575598626E-3</v>
      </c>
    </row>
    <row r="64" spans="1:5">
      <c r="A64">
        <v>2052</v>
      </c>
      <c r="B64" s="4"/>
      <c r="C64" s="4"/>
      <c r="D64" s="4">
        <v>9.5990717381176324E-4</v>
      </c>
      <c r="E64" s="4">
        <v>5.263666810242526E-3</v>
      </c>
    </row>
    <row r="65" spans="1:5">
      <c r="A65">
        <v>2053</v>
      </c>
      <c r="B65" s="4"/>
      <c r="C65" s="4"/>
      <c r="D65" s="4">
        <v>8.0891730873386099E-4</v>
      </c>
      <c r="E65" s="4">
        <v>5.1557558921676537E-3</v>
      </c>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A87A7-DD18-4B58-A470-C590212A320C}">
  <dimension ref="A2:AK28"/>
  <sheetViews>
    <sheetView workbookViewId="0">
      <selection activeCell="A16" sqref="A16"/>
    </sheetView>
  </sheetViews>
  <sheetFormatPr defaultRowHeight="14.25"/>
  <cols>
    <col min="1" max="1" width="33.5" bestFit="1" customWidth="1"/>
    <col min="2" max="5" width="9.75" hidden="1" customWidth="1"/>
    <col min="6" max="6" width="8.875" bestFit="1" customWidth="1"/>
    <col min="7" max="7" width="9.75" bestFit="1" customWidth="1"/>
    <col min="8" max="14" width="8.875" bestFit="1" customWidth="1"/>
    <col min="15" max="37" width="9.75" bestFit="1" customWidth="1"/>
  </cols>
  <sheetData>
    <row r="2" spans="1:37">
      <c r="B2">
        <v>2019</v>
      </c>
      <c r="C2">
        <v>2020</v>
      </c>
      <c r="D2">
        <v>2021</v>
      </c>
      <c r="E2">
        <v>2022</v>
      </c>
      <c r="F2">
        <v>2023</v>
      </c>
      <c r="G2">
        <v>2024</v>
      </c>
      <c r="H2">
        <v>2025</v>
      </c>
      <c r="I2">
        <v>2026</v>
      </c>
      <c r="J2">
        <v>2027</v>
      </c>
      <c r="K2">
        <v>2028</v>
      </c>
      <c r="L2">
        <v>2029</v>
      </c>
      <c r="M2">
        <v>2030</v>
      </c>
      <c r="N2">
        <v>2031</v>
      </c>
      <c r="O2">
        <v>2032</v>
      </c>
      <c r="P2">
        <v>2033</v>
      </c>
      <c r="Q2">
        <v>2034</v>
      </c>
      <c r="R2">
        <v>2035</v>
      </c>
      <c r="S2">
        <v>2036</v>
      </c>
      <c r="T2">
        <v>2037</v>
      </c>
      <c r="U2">
        <v>2038</v>
      </c>
      <c r="V2">
        <v>2039</v>
      </c>
      <c r="W2">
        <v>2040</v>
      </c>
      <c r="X2">
        <v>2041</v>
      </c>
      <c r="Y2">
        <v>2042</v>
      </c>
      <c r="Z2">
        <v>2043</v>
      </c>
      <c r="AA2">
        <v>2044</v>
      </c>
      <c r="AB2">
        <v>2045</v>
      </c>
      <c r="AC2">
        <v>2046</v>
      </c>
      <c r="AD2">
        <v>2047</v>
      </c>
      <c r="AE2">
        <v>2048</v>
      </c>
      <c r="AF2">
        <v>2049</v>
      </c>
      <c r="AG2">
        <v>2050</v>
      </c>
      <c r="AH2">
        <v>2051</v>
      </c>
      <c r="AI2">
        <v>2052</v>
      </c>
      <c r="AJ2">
        <v>2053</v>
      </c>
      <c r="AK2">
        <v>2054</v>
      </c>
    </row>
    <row r="3" spans="1:37" ht="15">
      <c r="A3" t="s">
        <v>329</v>
      </c>
      <c r="B3" s="75">
        <v>1.1642414037870952E-3</v>
      </c>
      <c r="C3" s="75">
        <v>-6.9424947442417839E-2</v>
      </c>
      <c r="D3" s="75">
        <v>-6.3813057578161997E-2</v>
      </c>
      <c r="E3" s="75">
        <v>-9.596982143050754E-3</v>
      </c>
      <c r="F3" s="75">
        <v>1.0700636025400065E-2</v>
      </c>
      <c r="G3" s="75">
        <v>1.8999503256522821E-3</v>
      </c>
      <c r="H3" s="75">
        <v>3.0850651283449017E-3</v>
      </c>
      <c r="I3" s="76">
        <v>5.6182174704440657E-3</v>
      </c>
      <c r="J3" s="76">
        <v>8.2931459039206675E-3</v>
      </c>
      <c r="K3" s="76">
        <v>1.0763566371401667E-2</v>
      </c>
      <c r="L3" s="75">
        <v>1.2502871198452179E-2</v>
      </c>
      <c r="M3" s="75">
        <v>1.5266918744970175E-2</v>
      </c>
      <c r="N3" s="75">
        <v>1.5027378813347345E-2</v>
      </c>
      <c r="O3" s="75">
        <v>1.5059618274657802E-2</v>
      </c>
      <c r="P3" s="75">
        <v>1.5121874355074654E-2</v>
      </c>
      <c r="Q3" s="75">
        <v>1.4980050514234292E-2</v>
      </c>
      <c r="R3" s="75">
        <v>1.4793677324125211E-2</v>
      </c>
      <c r="S3" s="75">
        <v>1.4605994563600615E-2</v>
      </c>
      <c r="T3" s="75">
        <v>1.4216531042211506E-2</v>
      </c>
      <c r="U3" s="75">
        <v>1.3892425405943536E-2</v>
      </c>
      <c r="V3" s="75">
        <v>1.3556023474975754E-2</v>
      </c>
      <c r="W3" s="75">
        <v>1.3017199514274215E-2</v>
      </c>
      <c r="X3" s="75">
        <v>1.2582601577735251E-2</v>
      </c>
      <c r="Y3" s="75">
        <v>1.23954799639233E-2</v>
      </c>
      <c r="Z3" s="75">
        <v>1.210968636912611E-2</v>
      </c>
      <c r="AA3" s="75">
        <v>1.1764810338624598E-2</v>
      </c>
      <c r="AB3" s="75">
        <v>1.1662641816187086E-2</v>
      </c>
      <c r="AC3" s="75">
        <v>1.1335825244260979E-2</v>
      </c>
      <c r="AD3" s="75">
        <v>1.0966872559503961E-2</v>
      </c>
      <c r="AE3" s="75">
        <v>1.0772708077513056E-2</v>
      </c>
      <c r="AF3" s="75">
        <v>1.0615111746763609E-2</v>
      </c>
      <c r="AG3" s="75">
        <v>1.0382363101043041E-2</v>
      </c>
      <c r="AH3" s="75">
        <v>1.0171615487854351E-2</v>
      </c>
      <c r="AI3" s="75">
        <v>9.8895496856680164E-3</v>
      </c>
      <c r="AJ3" s="75">
        <v>9.3122859539626034E-3</v>
      </c>
      <c r="AK3" s="75">
        <v>8.618146617974309E-3</v>
      </c>
    </row>
    <row r="4" spans="1:37">
      <c r="A4" t="s">
        <v>330</v>
      </c>
      <c r="B4" s="4">
        <v>0.269808503275627</v>
      </c>
      <c r="C4" s="4">
        <v>0.36225165908052021</v>
      </c>
      <c r="D4" s="4">
        <v>0.3975748823452136</v>
      </c>
      <c r="E4" s="4">
        <v>0.38900006657139297</v>
      </c>
      <c r="F4" s="4">
        <v>0.37714827404048906</v>
      </c>
      <c r="G4" s="4">
        <v>0.40641771078983835</v>
      </c>
      <c r="H4" s="4">
        <v>0.39456591964194593</v>
      </c>
      <c r="I4" s="4">
        <v>0.40156531595177986</v>
      </c>
      <c r="J4" s="4">
        <v>0.40595719802880631</v>
      </c>
      <c r="K4" s="4">
        <v>0.40611205214072738</v>
      </c>
      <c r="L4" s="4">
        <v>0.4074527530785883</v>
      </c>
      <c r="M4" s="4">
        <v>0.40400575319735599</v>
      </c>
      <c r="N4" s="4">
        <v>0.39836115626811403</v>
      </c>
      <c r="O4" s="4">
        <v>0.39170916686370616</v>
      </c>
      <c r="P4" s="4">
        <v>0.3870310090544728</v>
      </c>
      <c r="Q4" s="4">
        <v>0.3866106963985429</v>
      </c>
      <c r="R4" s="4">
        <v>0.38673235458016458</v>
      </c>
      <c r="S4" s="4">
        <v>0.38714051459846371</v>
      </c>
      <c r="T4" s="4">
        <v>0.38817764822498502</v>
      </c>
      <c r="U4" s="4">
        <v>0.38964159651675079</v>
      </c>
      <c r="V4" s="4">
        <v>0.39163955659243022</v>
      </c>
      <c r="W4" s="4">
        <v>0.39498710840571455</v>
      </c>
      <c r="X4" s="4">
        <v>0.39946807283957142</v>
      </c>
      <c r="Y4" s="4">
        <v>0.40442313297045873</v>
      </c>
      <c r="Z4" s="4">
        <v>0.41019632196265354</v>
      </c>
      <c r="AA4" s="4">
        <v>0.41443792908018545</v>
      </c>
      <c r="AB4" s="4">
        <v>0.41597593526860538</v>
      </c>
      <c r="AC4" s="4">
        <v>0.41823004305342892</v>
      </c>
      <c r="AD4" s="4">
        <v>0.42136484318653955</v>
      </c>
      <c r="AE4" s="4">
        <v>0.42516067228821991</v>
      </c>
      <c r="AF4" s="4">
        <v>0.42941326825056625</v>
      </c>
      <c r="AG4" s="4">
        <v>0.43423843056634764</v>
      </c>
      <c r="AH4" s="4">
        <v>0.43956430815761932</v>
      </c>
      <c r="AI4" s="4">
        <v>0.44546959771001471</v>
      </c>
      <c r="AJ4" s="4">
        <v>0.45231138149836275</v>
      </c>
      <c r="AK4" s="4">
        <v>0.46026319829855983</v>
      </c>
    </row>
    <row r="5" spans="1:37" ht="15">
      <c r="A5" t="s">
        <v>331</v>
      </c>
      <c r="B5" s="75">
        <v>1.1642414037870952E-3</v>
      </c>
      <c r="C5" s="75">
        <v>-6.9424947442417839E-2</v>
      </c>
      <c r="D5" s="75">
        <v>-6.3813057578161997E-2</v>
      </c>
      <c r="E5" s="75">
        <v>-9.596982143050754E-3</v>
      </c>
      <c r="F5" s="75">
        <v>1.0700636025400065E-2</v>
      </c>
      <c r="G5" s="75">
        <v>1.8999503256522821E-3</v>
      </c>
      <c r="H5" s="75">
        <v>3.0850651283449017E-3</v>
      </c>
      <c r="I5" s="76">
        <v>5.6182174704440657E-3</v>
      </c>
      <c r="J5" s="76">
        <v>8.2931459039206675E-3</v>
      </c>
      <c r="K5" s="76">
        <v>1.0763566371401667E-2</v>
      </c>
      <c r="L5" s="75">
        <v>1.2502871198452179E-2</v>
      </c>
      <c r="M5" s="77">
        <v>2.0266918744970209E-2</v>
      </c>
      <c r="N5" s="77">
        <v>2.0027378813347291E-2</v>
      </c>
      <c r="O5" s="77">
        <v>2.005961827465777E-2</v>
      </c>
      <c r="P5" s="77">
        <v>2.0121874355074679E-2</v>
      </c>
      <c r="Q5" s="77">
        <v>1.9980050514234307E-2</v>
      </c>
      <c r="R5" s="77">
        <v>1.9793677324125229E-2</v>
      </c>
      <c r="S5" s="77">
        <v>1.9605994563600588E-2</v>
      </c>
      <c r="T5" s="77">
        <v>1.9216531042211486E-2</v>
      </c>
      <c r="U5" s="77">
        <v>1.8892425405943554E-2</v>
      </c>
      <c r="V5" s="77">
        <v>1.8556023474975817E-2</v>
      </c>
      <c r="W5" s="77">
        <v>1.8017199514274156E-2</v>
      </c>
      <c r="X5" s="77">
        <v>1.7582601577735238E-2</v>
      </c>
      <c r="Y5" s="77">
        <v>1.7395479963923283E-2</v>
      </c>
      <c r="Z5" s="77">
        <v>1.7109686369126083E-2</v>
      </c>
      <c r="AA5" s="77">
        <v>1.6764810338624606E-2</v>
      </c>
      <c r="AB5" s="77">
        <v>1.6662641816187096E-2</v>
      </c>
      <c r="AC5" s="77">
        <v>1.6335825244260974E-2</v>
      </c>
      <c r="AD5" s="77">
        <v>1.5966872559503954E-2</v>
      </c>
      <c r="AE5" s="77">
        <v>1.5772708077513065E-2</v>
      </c>
      <c r="AF5" s="77">
        <v>1.5615111746763629E-2</v>
      </c>
      <c r="AG5" s="77">
        <v>1.5382363101043047E-2</v>
      </c>
      <c r="AH5" s="77">
        <v>1.5171615487854367E-2</v>
      </c>
      <c r="AI5" s="77">
        <v>1.4889549685668031E-2</v>
      </c>
      <c r="AJ5" s="77">
        <v>1.4312285953962578E-2</v>
      </c>
      <c r="AK5" s="77">
        <v>1.3618146617974343E-2</v>
      </c>
    </row>
    <row r="6" spans="1:37" ht="15">
      <c r="A6" t="s">
        <v>332</v>
      </c>
      <c r="B6" s="4">
        <v>0.269808503275627</v>
      </c>
      <c r="C6" s="4">
        <v>0.36225165908052021</v>
      </c>
      <c r="D6" s="4">
        <v>0.3975748823452136</v>
      </c>
      <c r="E6" s="4">
        <v>0.38900006657139297</v>
      </c>
      <c r="F6" s="4">
        <v>0.37714827404048906</v>
      </c>
      <c r="G6" s="4">
        <v>0.40641771078983835</v>
      </c>
      <c r="H6" s="4">
        <v>0.39456591964194593</v>
      </c>
      <c r="I6" s="4">
        <v>0.40156531595177986</v>
      </c>
      <c r="J6" s="4">
        <v>0.40595719802880631</v>
      </c>
      <c r="K6" s="4">
        <v>0.40611205214072738</v>
      </c>
      <c r="L6" s="4">
        <v>0.4074527530785883</v>
      </c>
      <c r="M6" s="78">
        <v>0.39866977472204901</v>
      </c>
      <c r="N6" s="78">
        <v>0.38758724628591373</v>
      </c>
      <c r="O6" s="78">
        <v>0.37539269198638869</v>
      </c>
      <c r="P6" s="78">
        <v>0.36506754117349521</v>
      </c>
      <c r="Q6" s="78">
        <v>0.35889926835557984</v>
      </c>
      <c r="R6" s="78">
        <v>0.35316872425817719</v>
      </c>
      <c r="S6" s="78">
        <v>0.34761607475898793</v>
      </c>
      <c r="T6" s="78">
        <v>0.34256936740061927</v>
      </c>
      <c r="U6" s="78">
        <v>0.33782925181686813</v>
      </c>
      <c r="V6" s="78">
        <v>0.33352028943242751</v>
      </c>
      <c r="W6" s="78">
        <v>0.3304374462467819</v>
      </c>
      <c r="X6" s="78">
        <v>0.32836529531160585</v>
      </c>
      <c r="Y6" s="78">
        <v>0.32663436266514045</v>
      </c>
      <c r="Z6" s="78">
        <v>0.32558369246616431</v>
      </c>
      <c r="AA6" s="78">
        <v>0.3228827318382882</v>
      </c>
      <c r="AB6" s="78">
        <v>0.31734553793900616</v>
      </c>
      <c r="AC6" s="78">
        <v>0.31238527305951413</v>
      </c>
      <c r="AD6" s="78">
        <v>0.30813015849625353</v>
      </c>
      <c r="AE6" s="78">
        <v>0.30435802834683184</v>
      </c>
      <c r="AF6" s="78">
        <v>0.30089833138599925</v>
      </c>
      <c r="AG6" s="78">
        <v>0.29784945794017365</v>
      </c>
      <c r="AH6" s="78">
        <v>0.29514617626434519</v>
      </c>
      <c r="AI6" s="78">
        <v>0.29285993060541121</v>
      </c>
      <c r="AJ6" s="78">
        <v>0.29132973969006709</v>
      </c>
      <c r="AK6" s="78">
        <v>0.29070874844648442</v>
      </c>
    </row>
    <row r="8" spans="1:37">
      <c r="M8" s="8"/>
      <c r="N8" s="8"/>
      <c r="O8" s="8"/>
      <c r="P8" s="8"/>
      <c r="Q8" s="8"/>
      <c r="R8" s="8"/>
      <c r="S8" s="8"/>
      <c r="T8" s="8"/>
      <c r="U8" s="8"/>
      <c r="V8" s="8"/>
      <c r="W8" s="8"/>
      <c r="X8" s="8"/>
      <c r="Y8" s="8"/>
      <c r="Z8" s="8"/>
      <c r="AA8" s="8"/>
      <c r="AB8" s="8"/>
      <c r="AC8" s="8"/>
      <c r="AD8" s="8"/>
      <c r="AE8" s="8"/>
      <c r="AF8" s="8"/>
      <c r="AG8" s="8"/>
      <c r="AH8" s="8"/>
      <c r="AI8" s="8"/>
      <c r="AJ8" s="8"/>
      <c r="AK8" s="8"/>
    </row>
    <row r="9" spans="1:37">
      <c r="M9" s="8"/>
      <c r="N9" s="8"/>
      <c r="O9" s="8"/>
      <c r="P9" s="8"/>
      <c r="Q9" s="8"/>
      <c r="R9" s="8"/>
      <c r="S9" s="8"/>
      <c r="T9" s="8"/>
      <c r="U9" s="8"/>
      <c r="V9" s="8"/>
      <c r="W9" s="8"/>
      <c r="X9" s="8"/>
      <c r="Y9" s="8"/>
      <c r="Z9" s="8"/>
      <c r="AA9" s="8"/>
      <c r="AB9" s="8"/>
      <c r="AC9" s="8"/>
      <c r="AD9" s="8"/>
      <c r="AE9" s="8"/>
      <c r="AF9" s="8"/>
      <c r="AG9" s="8"/>
      <c r="AH9" s="8"/>
      <c r="AI9" s="8"/>
      <c r="AJ9" s="8"/>
      <c r="AK9" s="8"/>
    </row>
    <row r="27" spans="2:7">
      <c r="B27" s="4"/>
      <c r="C27" s="4"/>
      <c r="D27" s="4"/>
      <c r="E27" s="4"/>
      <c r="F27" s="4"/>
      <c r="G27" s="4"/>
    </row>
    <row r="28" spans="2:7">
      <c r="B28" s="6"/>
      <c r="C28" s="6"/>
      <c r="D28" s="6"/>
      <c r="E28" s="6"/>
      <c r="F28" s="6"/>
      <c r="G28" s="6"/>
    </row>
  </sheetData>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A25D2-1F50-4F3E-A964-7B91A10AFDBC}">
  <dimension ref="B5:AL7"/>
  <sheetViews>
    <sheetView workbookViewId="0">
      <selection activeCell="M31" sqref="M31"/>
    </sheetView>
  </sheetViews>
  <sheetFormatPr defaultRowHeight="14.25"/>
  <cols>
    <col min="2" max="2" width="22.5" customWidth="1"/>
  </cols>
  <sheetData>
    <row r="5" spans="2:38" ht="15">
      <c r="B5" s="79"/>
      <c r="C5" s="79">
        <v>2019</v>
      </c>
      <c r="D5" s="79">
        <v>2020</v>
      </c>
      <c r="E5" s="79">
        <v>2021</v>
      </c>
      <c r="F5" s="79">
        <v>2022</v>
      </c>
      <c r="G5" s="79">
        <v>2023</v>
      </c>
      <c r="H5" s="79">
        <v>2024</v>
      </c>
      <c r="I5" s="79">
        <v>2025</v>
      </c>
      <c r="J5" s="79">
        <v>2026</v>
      </c>
      <c r="K5" s="79">
        <v>2027</v>
      </c>
      <c r="L5" s="79">
        <v>2028</v>
      </c>
      <c r="M5" s="79">
        <v>2029</v>
      </c>
      <c r="N5" s="79">
        <v>2030</v>
      </c>
      <c r="O5" s="79">
        <v>2031</v>
      </c>
      <c r="P5" s="79">
        <v>2032</v>
      </c>
      <c r="Q5" s="79">
        <v>2033</v>
      </c>
      <c r="R5" s="79">
        <v>2034</v>
      </c>
      <c r="S5" s="79">
        <v>2035</v>
      </c>
      <c r="T5" s="79">
        <v>2036</v>
      </c>
      <c r="U5" s="79">
        <v>2037</v>
      </c>
      <c r="V5" s="79">
        <v>2038</v>
      </c>
      <c r="W5" s="79">
        <v>2039</v>
      </c>
      <c r="X5" s="79">
        <v>2040</v>
      </c>
      <c r="Y5" s="79">
        <v>2041</v>
      </c>
      <c r="Z5" s="79">
        <v>2042</v>
      </c>
      <c r="AA5" s="79">
        <v>2043</v>
      </c>
      <c r="AB5" s="79">
        <v>2044</v>
      </c>
      <c r="AC5" s="79">
        <v>2045</v>
      </c>
      <c r="AD5" s="79">
        <v>2046</v>
      </c>
      <c r="AE5" s="79">
        <v>2047</v>
      </c>
      <c r="AF5" s="79">
        <v>2048</v>
      </c>
      <c r="AG5" s="79">
        <v>2049</v>
      </c>
      <c r="AH5" s="79">
        <v>2050</v>
      </c>
      <c r="AI5" s="79">
        <v>2051</v>
      </c>
      <c r="AJ5" s="79">
        <v>2052</v>
      </c>
      <c r="AK5" s="79">
        <v>2053</v>
      </c>
      <c r="AL5" s="79">
        <v>2054</v>
      </c>
    </row>
    <row r="6" spans="2:38" ht="15">
      <c r="B6" s="79" t="s">
        <v>341</v>
      </c>
      <c r="C6" s="80">
        <v>0.269808503275627</v>
      </c>
      <c r="D6" s="80">
        <v>0.36225165908052021</v>
      </c>
      <c r="E6" s="80">
        <v>0.3975748823452136</v>
      </c>
      <c r="F6" s="80">
        <v>0.38900006657139297</v>
      </c>
      <c r="G6" s="80">
        <v>0.37714827404048906</v>
      </c>
      <c r="H6" s="80">
        <v>0.40641771078983835</v>
      </c>
      <c r="I6" s="80">
        <v>0.39456591964194593</v>
      </c>
      <c r="J6" s="80">
        <v>0.40156531595177986</v>
      </c>
      <c r="K6" s="80">
        <v>0.40595719802880631</v>
      </c>
      <c r="L6" s="80">
        <v>0.40611205214072738</v>
      </c>
      <c r="M6" s="80">
        <v>0.4074527530785883</v>
      </c>
      <c r="N6" s="80">
        <v>0.44532585721462348</v>
      </c>
      <c r="O6" s="80">
        <v>0.44855058312866797</v>
      </c>
      <c r="P6" s="80">
        <v>0.44245271137424141</v>
      </c>
      <c r="Q6" s="80">
        <v>0.43862056209596473</v>
      </c>
      <c r="R6" s="80">
        <v>0.44151681606922832</v>
      </c>
      <c r="S6" s="80">
        <v>0.44493465799281212</v>
      </c>
      <c r="T6" s="80">
        <v>0.44866529541236638</v>
      </c>
      <c r="U6" s="80">
        <v>0.45309385289918602</v>
      </c>
      <c r="V6" s="80">
        <v>0.45804694887760983</v>
      </c>
      <c r="W6" s="80">
        <v>0.46362594391584971</v>
      </c>
      <c r="X6" s="80">
        <v>0.51631630395823769</v>
      </c>
      <c r="Y6" s="80">
        <v>0.53128126175882517</v>
      </c>
      <c r="Z6" s="80">
        <v>0.53879695794990323</v>
      </c>
      <c r="AA6" s="80">
        <v>0.54725721978282937</v>
      </c>
      <c r="AB6" s="80">
        <v>0.55642877773132249</v>
      </c>
      <c r="AC6" s="80">
        <v>0.56221701153337711</v>
      </c>
      <c r="AD6" s="80">
        <v>0.5686145848786357</v>
      </c>
      <c r="AE6" s="80">
        <v>0.57586480034360088</v>
      </c>
      <c r="AF6" s="80">
        <v>0.58374190983079566</v>
      </c>
      <c r="AG6" s="80">
        <v>0.59199246550722251</v>
      </c>
      <c r="AH6" s="80">
        <v>0.65612253833842149</v>
      </c>
      <c r="AI6" s="80">
        <v>0.67065605227768721</v>
      </c>
      <c r="AJ6" s="80">
        <v>0.67844299632324678</v>
      </c>
      <c r="AK6" s="80">
        <v>0.68715637207567559</v>
      </c>
      <c r="AL6" s="80">
        <v>0.70026053018872092</v>
      </c>
    </row>
    <row r="7" spans="2:38" ht="15">
      <c r="B7" s="79" t="s">
        <v>340</v>
      </c>
      <c r="C7" s="81">
        <v>0.269808503275627</v>
      </c>
      <c r="D7" s="81">
        <v>0.36225165908052021</v>
      </c>
      <c r="E7" s="81">
        <v>0.3975748823452136</v>
      </c>
      <c r="F7" s="81">
        <v>0.38900006657139297</v>
      </c>
      <c r="G7" s="81">
        <v>0.37714827404048906</v>
      </c>
      <c r="H7" s="81">
        <v>0.40641771078983835</v>
      </c>
      <c r="I7" s="81">
        <v>0.39456591964194593</v>
      </c>
      <c r="J7" s="81">
        <v>0.40156531595177986</v>
      </c>
      <c r="K7" s="81">
        <v>0.40595719802880631</v>
      </c>
      <c r="L7" s="81">
        <v>0.40611205214072738</v>
      </c>
      <c r="M7" s="81">
        <v>0.4074527530785883</v>
      </c>
      <c r="N7" s="81">
        <v>0.40400575319735599</v>
      </c>
      <c r="O7" s="81">
        <v>0.39836115626811403</v>
      </c>
      <c r="P7" s="81">
        <v>0.39170916686370616</v>
      </c>
      <c r="Q7" s="81">
        <v>0.3870310090544728</v>
      </c>
      <c r="R7" s="81">
        <v>0.3866106963985429</v>
      </c>
      <c r="S7" s="81">
        <v>0.38673235458016458</v>
      </c>
      <c r="T7" s="81">
        <v>0.38714051459846371</v>
      </c>
      <c r="U7" s="81">
        <v>0.38817764822498502</v>
      </c>
      <c r="V7" s="81">
        <v>0.38964159651675079</v>
      </c>
      <c r="W7" s="81">
        <v>0.39163955659243022</v>
      </c>
      <c r="X7" s="81">
        <v>0.39498710840571455</v>
      </c>
      <c r="Y7" s="81">
        <v>0.39946807283957142</v>
      </c>
      <c r="Z7" s="81">
        <v>0.40442313297045873</v>
      </c>
      <c r="AA7" s="81">
        <v>0.41019632196265354</v>
      </c>
      <c r="AB7" s="81">
        <v>0.41443792908018545</v>
      </c>
      <c r="AC7" s="81">
        <v>0.41597593526860538</v>
      </c>
      <c r="AD7" s="81">
        <v>0.41823004305342892</v>
      </c>
      <c r="AE7" s="81">
        <v>0.42136484318653955</v>
      </c>
      <c r="AF7" s="81">
        <v>0.42516067228821991</v>
      </c>
      <c r="AG7" s="81">
        <v>0.42941326825056625</v>
      </c>
      <c r="AH7" s="81">
        <v>0.43423843056634764</v>
      </c>
      <c r="AI7" s="81">
        <v>0.43956430815761932</v>
      </c>
      <c r="AJ7" s="81">
        <v>0.44546959771001471</v>
      </c>
      <c r="AK7" s="81">
        <v>0.45231138149836275</v>
      </c>
      <c r="AL7" s="81">
        <v>0.46026319829855983</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F4276-8B8F-4E96-9D9B-8A1C7D4615A7}">
  <dimension ref="B3:D60"/>
  <sheetViews>
    <sheetView zoomScaleNormal="100" workbookViewId="0">
      <selection activeCell="S33" sqref="S33"/>
    </sheetView>
  </sheetViews>
  <sheetFormatPr defaultRowHeight="14.25"/>
  <sheetData>
    <row r="3" spans="2:4">
      <c r="C3" t="s">
        <v>300</v>
      </c>
      <c r="D3" t="s">
        <v>230</v>
      </c>
    </row>
    <row r="4" spans="2:4">
      <c r="B4">
        <v>1998</v>
      </c>
      <c r="C4" s="6">
        <v>0.3995814938366743</v>
      </c>
      <c r="D4" s="6">
        <v>0.40005508298118386</v>
      </c>
    </row>
    <row r="5" spans="2:4">
      <c r="B5">
        <v>1999</v>
      </c>
      <c r="C5" s="6">
        <v>0.42135363695228251</v>
      </c>
      <c r="D5" s="6">
        <v>0.42184158135119976</v>
      </c>
    </row>
    <row r="6" spans="2:4">
      <c r="B6">
        <v>2000</v>
      </c>
      <c r="C6" s="6">
        <v>0.42065099063364531</v>
      </c>
      <c r="D6" s="6">
        <v>0.42185694305129762</v>
      </c>
    </row>
    <row r="7" spans="2:4">
      <c r="B7">
        <v>2001</v>
      </c>
      <c r="C7" s="6">
        <v>0.40446957600196465</v>
      </c>
      <c r="D7" s="6">
        <v>0.40552336490685559</v>
      </c>
    </row>
    <row r="8" spans="2:4">
      <c r="B8">
        <v>2002</v>
      </c>
      <c r="C8" s="6">
        <v>0.4006386525949806</v>
      </c>
      <c r="D8" s="6">
        <v>0.40055800479832482</v>
      </c>
    </row>
    <row r="9" spans="2:4">
      <c r="B9">
        <v>2003</v>
      </c>
      <c r="C9" s="6">
        <v>0.41258219693742737</v>
      </c>
      <c r="D9" s="6">
        <v>0.41203639723560093</v>
      </c>
    </row>
    <row r="10" spans="2:4">
      <c r="B10">
        <v>2004</v>
      </c>
      <c r="C10" s="6">
        <v>0.42375709418921176</v>
      </c>
      <c r="D10" s="6">
        <v>0.42258916572699612</v>
      </c>
    </row>
    <row r="11" spans="2:4">
      <c r="B11">
        <v>2005</v>
      </c>
      <c r="C11" s="6">
        <v>0.45714055385216618</v>
      </c>
      <c r="D11" s="6">
        <v>0.45749006971503908</v>
      </c>
    </row>
    <row r="12" spans="2:4">
      <c r="B12">
        <v>2006</v>
      </c>
      <c r="C12" s="6">
        <v>0.45948642941346551</v>
      </c>
      <c r="D12" s="6">
        <v>0.46526127086492175</v>
      </c>
    </row>
    <row r="13" spans="2:4">
      <c r="B13">
        <v>2007</v>
      </c>
      <c r="C13" s="6">
        <v>0.4522123041735937</v>
      </c>
      <c r="D13" s="6">
        <v>0.45456669528009108</v>
      </c>
    </row>
    <row r="14" spans="2:4">
      <c r="B14">
        <v>2008</v>
      </c>
      <c r="C14" s="6">
        <v>0.41304284971027622</v>
      </c>
      <c r="D14" s="6">
        <v>0.41645451376078041</v>
      </c>
    </row>
    <row r="15" spans="2:4">
      <c r="B15">
        <v>2009</v>
      </c>
      <c r="C15" s="6">
        <v>0.38002156674303322</v>
      </c>
      <c r="D15" s="6">
        <v>0.37587497546007481</v>
      </c>
    </row>
    <row r="16" spans="2:4">
      <c r="B16">
        <v>2010</v>
      </c>
      <c r="C16" s="6">
        <v>0.38198164658044087</v>
      </c>
      <c r="D16" s="6">
        <v>0.38056905753032638</v>
      </c>
    </row>
    <row r="17" spans="2:4">
      <c r="B17">
        <v>2011</v>
      </c>
      <c r="C17" s="6">
        <v>0.38699452766609127</v>
      </c>
      <c r="D17" s="6">
        <v>0.38453119136793068</v>
      </c>
    </row>
    <row r="18" spans="2:4">
      <c r="B18">
        <v>2012</v>
      </c>
      <c r="C18" s="6">
        <v>0.40184169422163923</v>
      </c>
      <c r="D18" s="6">
        <v>0.40021029798779845</v>
      </c>
    </row>
    <row r="19" spans="2:4">
      <c r="B19">
        <v>2013</v>
      </c>
      <c r="C19" s="6">
        <v>0.40413508539062587</v>
      </c>
      <c r="D19" s="6">
        <v>0.40344154243514291</v>
      </c>
    </row>
    <row r="20" spans="2:4">
      <c r="B20">
        <v>2014</v>
      </c>
      <c r="C20" s="6">
        <v>0.43507291898042527</v>
      </c>
      <c r="D20" s="6">
        <v>0.41890533933242347</v>
      </c>
    </row>
    <row r="21" spans="2:4">
      <c r="B21">
        <v>2015</v>
      </c>
      <c r="C21" s="6">
        <v>0.40401416078513175</v>
      </c>
      <c r="D21" s="6">
        <v>0.39415767533417667</v>
      </c>
    </row>
    <row r="22" spans="2:4">
      <c r="B22">
        <v>2016</v>
      </c>
      <c r="C22" s="6">
        <v>0.5646134681617242</v>
      </c>
      <c r="D22" s="6">
        <v>0.41363741531809489</v>
      </c>
    </row>
    <row r="23" spans="2:4">
      <c r="B23">
        <v>2017</v>
      </c>
      <c r="C23" s="6">
        <v>0.43172101587193434</v>
      </c>
      <c r="D23" s="6">
        <v>0.43289463764072572</v>
      </c>
    </row>
    <row r="24" spans="2:4">
      <c r="B24">
        <v>2018</v>
      </c>
      <c r="C24" s="6">
        <v>0.42425736890144528</v>
      </c>
      <c r="D24" s="6">
        <v>0.42685684169948429</v>
      </c>
    </row>
    <row r="25" spans="2:4">
      <c r="B25">
        <v>2019</v>
      </c>
      <c r="C25" s="6">
        <v>0.3999574218419748</v>
      </c>
      <c r="D25" s="6">
        <v>0.40020805616522881</v>
      </c>
    </row>
    <row r="26" spans="2:4">
      <c r="B26">
        <v>2020</v>
      </c>
      <c r="C26" s="6">
        <v>0.40642730286310264</v>
      </c>
      <c r="D26" s="6">
        <v>0.40455501051156273</v>
      </c>
    </row>
    <row r="27" spans="2:4">
      <c r="B27">
        <v>2021</v>
      </c>
      <c r="C27" s="6">
        <v>0.3949203442278823</v>
      </c>
      <c r="D27" s="6">
        <v>0.37417300336240816</v>
      </c>
    </row>
    <row r="28" spans="2:4">
      <c r="B28">
        <v>2022</v>
      </c>
      <c r="C28" s="6">
        <v>0.4049170822564549</v>
      </c>
      <c r="D28" s="6">
        <v>0.38509972133611098</v>
      </c>
    </row>
    <row r="29" spans="2:4">
      <c r="B29">
        <v>2023</v>
      </c>
      <c r="C29" s="6">
        <v>0.4206891917271135</v>
      </c>
      <c r="D29" s="6">
        <v>0.39575126102065417</v>
      </c>
    </row>
    <row r="30" spans="2:4">
      <c r="B30">
        <v>2024</v>
      </c>
      <c r="C30" s="6">
        <v>0.4169275710230369</v>
      </c>
      <c r="D30" s="6">
        <v>0.39863819558705998</v>
      </c>
    </row>
    <row r="31" spans="2:4">
      <c r="B31">
        <v>2025</v>
      </c>
      <c r="C31" s="6">
        <v>0.411565931854107</v>
      </c>
      <c r="D31" s="6">
        <v>0.39959948430331865</v>
      </c>
    </row>
    <row r="32" spans="2:4">
      <c r="B32">
        <v>2026</v>
      </c>
      <c r="C32" s="6">
        <v>0.40823972206726228</v>
      </c>
      <c r="D32" s="6">
        <v>0.39705890158281976</v>
      </c>
    </row>
    <row r="33" spans="2:4">
      <c r="B33">
        <v>2027</v>
      </c>
      <c r="C33" s="6">
        <v>0.40852915303055792</v>
      </c>
      <c r="D33" s="6">
        <v>0.39705890158281976</v>
      </c>
    </row>
    <row r="34" spans="2:4">
      <c r="B34">
        <v>2028</v>
      </c>
      <c r="C34" s="6">
        <v>0.40726641733427432</v>
      </c>
      <c r="D34" s="6">
        <v>0.39705890158281976</v>
      </c>
    </row>
    <row r="35" spans="2:4">
      <c r="B35">
        <v>2029</v>
      </c>
      <c r="C35" s="6">
        <v>0.4052253719760136</v>
      </c>
      <c r="D35" s="6">
        <v>0.39705890158281976</v>
      </c>
    </row>
    <row r="36" spans="2:4">
      <c r="B36">
        <v>2030</v>
      </c>
      <c r="C36" s="6">
        <v>0.4052253719760136</v>
      </c>
      <c r="D36" s="6">
        <v>0.39705890158281976</v>
      </c>
    </row>
    <row r="37" spans="2:4">
      <c r="B37">
        <v>2031</v>
      </c>
      <c r="C37" s="6">
        <v>0.4052253719760136</v>
      </c>
      <c r="D37" s="6">
        <v>0.39705890158281976</v>
      </c>
    </row>
    <row r="38" spans="2:4">
      <c r="B38">
        <v>2032</v>
      </c>
      <c r="C38" s="6">
        <v>0.4052253719760136</v>
      </c>
      <c r="D38" s="6">
        <v>0.39705890158281976</v>
      </c>
    </row>
    <row r="39" spans="2:4">
      <c r="B39">
        <v>2033</v>
      </c>
      <c r="C39" s="6">
        <v>0.4052253719760136</v>
      </c>
      <c r="D39" s="6">
        <v>0.39705890158281976</v>
      </c>
    </row>
    <row r="40" spans="2:4">
      <c r="B40">
        <v>2034</v>
      </c>
      <c r="C40" s="6">
        <v>0.4052253719760136</v>
      </c>
      <c r="D40" s="6">
        <v>0.39705890158281976</v>
      </c>
    </row>
    <row r="41" spans="2:4">
      <c r="B41">
        <v>2035</v>
      </c>
      <c r="C41" s="6">
        <v>0.4052253719760136</v>
      </c>
      <c r="D41" s="6">
        <v>0.39705890158281976</v>
      </c>
    </row>
    <row r="42" spans="2:4">
      <c r="B42">
        <v>2036</v>
      </c>
      <c r="C42" s="6">
        <v>0.4052253719760136</v>
      </c>
      <c r="D42" s="6">
        <v>0.39705890158281976</v>
      </c>
    </row>
    <row r="43" spans="2:4">
      <c r="B43">
        <v>2037</v>
      </c>
      <c r="C43" s="6">
        <v>0.4052253719760136</v>
      </c>
      <c r="D43" s="6">
        <v>0.39705890158281976</v>
      </c>
    </row>
    <row r="44" spans="2:4">
      <c r="B44">
        <v>2038</v>
      </c>
      <c r="C44" s="6">
        <v>0.4052253719760136</v>
      </c>
      <c r="D44" s="6">
        <v>0.39705890158281976</v>
      </c>
    </row>
    <row r="45" spans="2:4">
      <c r="B45">
        <v>2039</v>
      </c>
      <c r="C45" s="6">
        <v>0.4052253719760136</v>
      </c>
      <c r="D45" s="6">
        <v>0.39705890158281976</v>
      </c>
    </row>
    <row r="46" spans="2:4">
      <c r="B46">
        <v>2040</v>
      </c>
      <c r="C46" s="6">
        <v>0.4052253719760136</v>
      </c>
      <c r="D46" s="6">
        <v>0.39705890158281976</v>
      </c>
    </row>
    <row r="47" spans="2:4">
      <c r="B47">
        <v>2041</v>
      </c>
      <c r="C47" s="6">
        <v>0.4052253719760136</v>
      </c>
      <c r="D47" s="6">
        <v>0.39705890158281976</v>
      </c>
    </row>
    <row r="48" spans="2:4">
      <c r="B48">
        <v>2042</v>
      </c>
      <c r="C48" s="6">
        <v>0.4052253719760136</v>
      </c>
      <c r="D48" s="6">
        <v>0.39705890158281976</v>
      </c>
    </row>
    <row r="49" spans="2:4">
      <c r="B49">
        <v>2043</v>
      </c>
      <c r="C49" s="6">
        <v>0.4052253719760136</v>
      </c>
      <c r="D49" s="6">
        <v>0.39705890158281976</v>
      </c>
    </row>
    <row r="50" spans="2:4">
      <c r="B50">
        <v>2044</v>
      </c>
      <c r="C50" s="6">
        <v>0.4052253719760136</v>
      </c>
      <c r="D50" s="6">
        <v>0.39705890158281976</v>
      </c>
    </row>
    <row r="51" spans="2:4">
      <c r="B51">
        <v>2045</v>
      </c>
      <c r="C51" s="6">
        <v>0.4052253719760136</v>
      </c>
      <c r="D51" s="6">
        <v>0.39705890158281976</v>
      </c>
    </row>
    <row r="52" spans="2:4">
      <c r="B52">
        <v>2046</v>
      </c>
      <c r="C52" s="6">
        <v>0.4052253719760136</v>
      </c>
      <c r="D52" s="6">
        <v>0.39705890158281976</v>
      </c>
    </row>
    <row r="53" spans="2:4">
      <c r="B53">
        <v>2047</v>
      </c>
      <c r="C53" s="6">
        <v>0.4052253719760136</v>
      </c>
      <c r="D53" s="6">
        <v>0.39705890158281976</v>
      </c>
    </row>
    <row r="54" spans="2:4">
      <c r="B54">
        <v>2048</v>
      </c>
      <c r="C54" s="6">
        <v>0.4052253719760136</v>
      </c>
      <c r="D54" s="6">
        <v>0.39705890158281976</v>
      </c>
    </row>
    <row r="55" spans="2:4">
      <c r="B55">
        <v>2049</v>
      </c>
      <c r="C55" s="6">
        <v>0.4052253719760136</v>
      </c>
      <c r="D55" s="6">
        <v>0.39705890158281976</v>
      </c>
    </row>
    <row r="56" spans="2:4">
      <c r="B56">
        <v>2050</v>
      </c>
      <c r="C56" s="6">
        <v>0.4052253719760136</v>
      </c>
      <c r="D56" s="6">
        <v>0.39705890158281976</v>
      </c>
    </row>
    <row r="57" spans="2:4">
      <c r="B57">
        <v>2051</v>
      </c>
      <c r="C57" s="6">
        <v>0.4052253719760136</v>
      </c>
      <c r="D57" s="6"/>
    </row>
    <row r="58" spans="2:4">
      <c r="B58">
        <v>2052</v>
      </c>
      <c r="C58" s="6">
        <v>0.4052253719760136</v>
      </c>
      <c r="D58" s="6"/>
    </row>
    <row r="59" spans="2:4">
      <c r="B59">
        <v>2053</v>
      </c>
      <c r="C59" s="6">
        <v>0.4052253719760136</v>
      </c>
      <c r="D59" s="6"/>
    </row>
    <row r="60" spans="2:4">
      <c r="B60">
        <v>2054</v>
      </c>
      <c r="C60" s="6">
        <v>0.4052253719760136</v>
      </c>
      <c r="D60" s="6"/>
    </row>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D76EA-6BB7-4394-80AA-1DCB3901E9DF}">
  <dimension ref="A1:F27"/>
  <sheetViews>
    <sheetView workbookViewId="0">
      <selection activeCell="U16" sqref="U16"/>
    </sheetView>
  </sheetViews>
  <sheetFormatPr defaultColWidth="8.625" defaultRowHeight="15"/>
  <cols>
    <col min="1" max="1" width="10.5" style="70" customWidth="1"/>
    <col min="2" max="2" width="17.125" style="70" bestFit="1" customWidth="1"/>
    <col min="3" max="27" width="8.375" style="70" customWidth="1"/>
    <col min="28" max="16384" width="8.625" style="70"/>
  </cols>
  <sheetData>
    <row r="1" spans="1:6">
      <c r="B1" s="70" t="s">
        <v>301</v>
      </c>
      <c r="C1" s="70" t="s">
        <v>302</v>
      </c>
    </row>
    <row r="2" spans="1:6">
      <c r="A2" s="71">
        <v>1998</v>
      </c>
      <c r="B2" s="72">
        <v>0.1593</v>
      </c>
      <c r="C2" s="72">
        <v>0.11289999999999999</v>
      </c>
      <c r="D2" s="72"/>
      <c r="F2" s="73"/>
    </row>
    <row r="3" spans="1:6">
      <c r="A3" s="71">
        <v>1999</v>
      </c>
      <c r="B3" s="72">
        <v>0.17019999999999999</v>
      </c>
      <c r="C3" s="72">
        <v>0.12029999999999999</v>
      </c>
      <c r="D3" s="72"/>
    </row>
    <row r="4" spans="1:6">
      <c r="A4" s="71">
        <v>2000</v>
      </c>
      <c r="B4" s="72">
        <v>0.16260000000000002</v>
      </c>
      <c r="C4" s="72">
        <v>0.125</v>
      </c>
      <c r="D4" s="72"/>
    </row>
    <row r="5" spans="1:6">
      <c r="A5" s="71">
        <v>2001</v>
      </c>
      <c r="B5" s="72">
        <v>0.14130000000000001</v>
      </c>
      <c r="C5" s="72">
        <v>0.13089999999999999</v>
      </c>
      <c r="D5" s="72"/>
    </row>
    <row r="6" spans="1:6">
      <c r="A6" s="71">
        <v>2002</v>
      </c>
      <c r="B6" s="72">
        <v>0.14129999999999998</v>
      </c>
      <c r="C6" s="72">
        <v>0.13069999999999998</v>
      </c>
      <c r="D6" s="72"/>
    </row>
    <row r="7" spans="1:6">
      <c r="A7" s="71">
        <v>2003</v>
      </c>
      <c r="B7" s="72">
        <v>0.14929999999999999</v>
      </c>
      <c r="C7" s="72">
        <v>0.13400000000000001</v>
      </c>
      <c r="D7" s="72"/>
    </row>
    <row r="8" spans="1:6">
      <c r="A8" s="71">
        <v>2004</v>
      </c>
      <c r="B8" s="72">
        <v>0.16</v>
      </c>
      <c r="C8" s="72">
        <v>0.13320000000000001</v>
      </c>
      <c r="D8" s="72"/>
    </row>
    <row r="9" spans="1:6">
      <c r="A9" s="71">
        <v>2005</v>
      </c>
      <c r="B9" s="72">
        <v>0.1736</v>
      </c>
      <c r="C9" s="72">
        <v>0.13729999999999998</v>
      </c>
      <c r="D9" s="72"/>
    </row>
    <row r="10" spans="1:6">
      <c r="A10" s="71">
        <v>2006</v>
      </c>
      <c r="B10" s="72">
        <v>0.1739</v>
      </c>
      <c r="C10" s="72">
        <v>0.13350000000000001</v>
      </c>
      <c r="D10" s="72"/>
    </row>
    <row r="11" spans="1:6">
      <c r="A11" s="71">
        <v>2007</v>
      </c>
      <c r="B11" s="72">
        <v>0.16250000000000001</v>
      </c>
      <c r="C11" s="72">
        <v>0.13089999999999999</v>
      </c>
      <c r="D11" s="72"/>
    </row>
    <row r="12" spans="1:6">
      <c r="A12" s="71">
        <v>2008</v>
      </c>
      <c r="B12" s="72">
        <v>0.13059999999999999</v>
      </c>
      <c r="C12" s="72">
        <v>0.12450000000000001</v>
      </c>
      <c r="D12" s="72"/>
    </row>
    <row r="13" spans="1:6">
      <c r="A13" s="71">
        <v>2009</v>
      </c>
      <c r="B13" s="72">
        <v>0.1134</v>
      </c>
      <c r="C13" s="72">
        <v>0.1197</v>
      </c>
      <c r="D13" s="72"/>
    </row>
    <row r="14" spans="1:6">
      <c r="A14" s="71">
        <v>2010</v>
      </c>
      <c r="B14" s="72">
        <v>0.11539999999999999</v>
      </c>
      <c r="C14" s="72">
        <v>0.1191</v>
      </c>
      <c r="D14" s="72"/>
    </row>
    <row r="15" spans="1:6">
      <c r="A15" s="71">
        <v>2011</v>
      </c>
      <c r="B15" s="72">
        <v>0.11630000000000001</v>
      </c>
      <c r="C15" s="72">
        <v>0.12659999999999999</v>
      </c>
      <c r="D15" s="72"/>
    </row>
    <row r="16" spans="1:6">
      <c r="A16" s="71">
        <v>2012</v>
      </c>
      <c r="B16" s="72">
        <v>0.12029999999999999</v>
      </c>
      <c r="C16" s="72">
        <v>0.13</v>
      </c>
      <c r="D16" s="72"/>
    </row>
    <row r="17" spans="1:4">
      <c r="A17" s="71">
        <v>2013</v>
      </c>
      <c r="B17" s="72">
        <v>0.11710000000000001</v>
      </c>
      <c r="C17" s="72">
        <v>0.1346</v>
      </c>
      <c r="D17" s="72"/>
    </row>
    <row r="18" spans="1:4">
      <c r="A18" s="71">
        <v>2014</v>
      </c>
      <c r="B18" s="72">
        <v>0.1167</v>
      </c>
      <c r="C18" s="72">
        <v>0.1331</v>
      </c>
      <c r="D18" s="72"/>
    </row>
    <row r="19" spans="1:4">
      <c r="A19" s="71">
        <v>2015</v>
      </c>
      <c r="B19" s="72">
        <v>0.1157</v>
      </c>
      <c r="C19" s="72">
        <v>0.1318</v>
      </c>
      <c r="D19" s="72"/>
    </row>
    <row r="20" spans="1:4">
      <c r="A20" s="71">
        <v>2016</v>
      </c>
      <c r="B20" s="72">
        <v>0.11869999999999999</v>
      </c>
      <c r="C20" s="72">
        <v>0.13719999999999999</v>
      </c>
      <c r="D20" s="72"/>
    </row>
    <row r="21" spans="1:4">
      <c r="A21" s="71">
        <v>2017</v>
      </c>
      <c r="B21" s="72">
        <v>0.1263</v>
      </c>
      <c r="C21" s="72">
        <v>0.1447</v>
      </c>
      <c r="D21" s="72"/>
    </row>
    <row r="22" spans="1:4">
      <c r="A22" s="71">
        <v>2018</v>
      </c>
      <c r="B22" s="72">
        <v>0.12280000000000001</v>
      </c>
      <c r="C22" s="72">
        <v>0.14800000000000002</v>
      </c>
      <c r="D22" s="72"/>
    </row>
    <row r="23" spans="1:4">
      <c r="A23" s="71">
        <v>2019</v>
      </c>
      <c r="B23" s="72">
        <v>0.11509999999999999</v>
      </c>
      <c r="C23" s="72">
        <v>0.1469</v>
      </c>
      <c r="D23" s="72"/>
    </row>
    <row r="24" spans="1:4">
      <c r="A24" s="71">
        <v>2020</v>
      </c>
      <c r="B24" s="72">
        <v>0.11470000000000001</v>
      </c>
      <c r="C24" s="72">
        <v>0.1593</v>
      </c>
      <c r="D24" s="72"/>
    </row>
    <row r="25" spans="1:4">
      <c r="A25" s="71">
        <v>2021</v>
      </c>
      <c r="B25" s="72">
        <v>0.11680000000000001</v>
      </c>
      <c r="C25" s="72">
        <v>0.1467</v>
      </c>
      <c r="D25" s="72"/>
    </row>
    <row r="26" spans="1:4">
      <c r="A26" s="71">
        <v>2022</v>
      </c>
      <c r="B26" s="72">
        <v>0.11470000000000001</v>
      </c>
      <c r="C26" s="72">
        <v>0.14349999999999999</v>
      </c>
      <c r="D26" s="72"/>
    </row>
    <row r="27" spans="1:4">
      <c r="A27" s="71">
        <v>2023</v>
      </c>
      <c r="B27" s="72">
        <v>0.11620000000000001</v>
      </c>
      <c r="C27" s="72">
        <v>0.1426</v>
      </c>
      <c r="D27" s="72"/>
    </row>
  </sheetData>
  <pageMargins left="0.7" right="0.7" top="0.75" bottom="0.75" header="0.3" footer="0.3"/>
  <drawing r:id="rId1"/>
  <legacy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A924-FF98-4C9A-9F62-8C7B92EFB936}">
  <dimension ref="A2:B10"/>
  <sheetViews>
    <sheetView workbookViewId="0">
      <selection activeCell="N22" sqref="N22"/>
    </sheetView>
  </sheetViews>
  <sheetFormatPr defaultRowHeight="14.25"/>
  <sheetData>
    <row r="2" spans="1:2">
      <c r="B2" t="s">
        <v>303</v>
      </c>
    </row>
    <row r="3" spans="1:2">
      <c r="A3">
        <v>2010</v>
      </c>
      <c r="B3" s="23">
        <v>1.4223263747770371E-3</v>
      </c>
    </row>
    <row r="4" spans="1:2">
      <c r="A4">
        <v>2012</v>
      </c>
      <c r="B4" s="23">
        <v>1.383823890982992E-3</v>
      </c>
    </row>
    <row r="5" spans="1:2">
      <c r="A5">
        <v>2014</v>
      </c>
      <c r="B5" s="23">
        <v>1.5738518119976896E-3</v>
      </c>
    </row>
    <row r="6" spans="1:2">
      <c r="A6">
        <v>2016</v>
      </c>
      <c r="B6" s="23">
        <v>1.9330466837282245E-3</v>
      </c>
    </row>
    <row r="7" spans="1:2">
      <c r="A7">
        <v>2018</v>
      </c>
      <c r="B7" s="23">
        <v>3.0146679524549777E-3</v>
      </c>
    </row>
    <row r="8" spans="1:2">
      <c r="A8">
        <v>2020</v>
      </c>
      <c r="B8" s="23">
        <v>3.3551961260368133E-3</v>
      </c>
    </row>
    <row r="9" spans="1:2">
      <c r="A9">
        <v>2022</v>
      </c>
      <c r="B9" s="23">
        <v>3.3020404301898447E-3</v>
      </c>
    </row>
    <row r="10" spans="1:2">
      <c r="A10">
        <v>2024</v>
      </c>
      <c r="B10" s="23">
        <v>3.1113051134670643E-3</v>
      </c>
    </row>
  </sheetData>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1DAB0-D11B-40C1-A8E5-B5A328DC57AB}">
  <dimension ref="A1:D9"/>
  <sheetViews>
    <sheetView workbookViewId="0">
      <selection activeCell="I39" sqref="I39"/>
    </sheetView>
  </sheetViews>
  <sheetFormatPr defaultRowHeight="14.25"/>
  <cols>
    <col min="2" max="2" width="33.875" bestFit="1" customWidth="1"/>
    <col min="3" max="4" width="15.25" bestFit="1" customWidth="1"/>
  </cols>
  <sheetData>
    <row r="1" spans="1:4">
      <c r="B1" t="s">
        <v>304</v>
      </c>
      <c r="C1" t="s">
        <v>183</v>
      </c>
      <c r="D1" t="s">
        <v>305</v>
      </c>
    </row>
    <row r="2" spans="1:4">
      <c r="A2">
        <v>71</v>
      </c>
      <c r="B2" s="4">
        <v>0.5845257916514176</v>
      </c>
      <c r="C2" s="4">
        <v>0.11525547190594784</v>
      </c>
      <c r="D2" s="4">
        <v>0.29979384612861648</v>
      </c>
    </row>
    <row r="3" spans="1:4">
      <c r="A3">
        <v>85</v>
      </c>
      <c r="B3" s="4">
        <v>0.48366668942066882</v>
      </c>
      <c r="C3" s="4">
        <v>0.20392110175462336</v>
      </c>
      <c r="D3" s="4">
        <v>0.31206179397031303</v>
      </c>
    </row>
    <row r="8" spans="1:4">
      <c r="B8" s="6"/>
      <c r="C8" s="6"/>
    </row>
    <row r="9" spans="1:4">
      <c r="B9" s="6"/>
      <c r="C9" s="6"/>
    </row>
  </sheetData>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DE71D-6486-4F07-A152-ABAC1B153340}">
  <dimension ref="C2:AC5"/>
  <sheetViews>
    <sheetView topLeftCell="Q1" workbookViewId="0">
      <selection activeCell="AG17" sqref="AG17"/>
    </sheetView>
  </sheetViews>
  <sheetFormatPr defaultRowHeight="14.25"/>
  <cols>
    <col min="1" max="16" width="0" hidden="1" customWidth="1"/>
  </cols>
  <sheetData>
    <row r="2" spans="3:29">
      <c r="D2" t="s">
        <v>318</v>
      </c>
      <c r="R2" t="s">
        <v>318</v>
      </c>
    </row>
    <row r="3" spans="3:29">
      <c r="D3" t="s">
        <v>306</v>
      </c>
      <c r="E3" t="s">
        <v>307</v>
      </c>
      <c r="F3" t="s">
        <v>308</v>
      </c>
      <c r="G3" t="s">
        <v>309</v>
      </c>
      <c r="H3" t="s">
        <v>310</v>
      </c>
      <c r="I3" t="s">
        <v>311</v>
      </c>
      <c r="J3" t="s">
        <v>312</v>
      </c>
      <c r="K3" t="s">
        <v>313</v>
      </c>
      <c r="L3" t="s">
        <v>314</v>
      </c>
      <c r="M3" t="s">
        <v>315</v>
      </c>
      <c r="N3" t="s">
        <v>316</v>
      </c>
      <c r="O3" t="s">
        <v>317</v>
      </c>
      <c r="R3" t="s">
        <v>306</v>
      </c>
      <c r="S3" t="s">
        <v>307</v>
      </c>
      <c r="T3" t="s">
        <v>308</v>
      </c>
      <c r="U3" t="s">
        <v>309</v>
      </c>
      <c r="V3" t="s">
        <v>310</v>
      </c>
      <c r="W3" t="s">
        <v>311</v>
      </c>
      <c r="X3" t="s">
        <v>312</v>
      </c>
      <c r="Y3" t="s">
        <v>313</v>
      </c>
      <c r="Z3" t="s">
        <v>314</v>
      </c>
      <c r="AA3" t="s">
        <v>315</v>
      </c>
      <c r="AB3" t="s">
        <v>316</v>
      </c>
      <c r="AC3" t="s">
        <v>317</v>
      </c>
    </row>
    <row r="4" spans="3:29">
      <c r="C4">
        <v>2024</v>
      </c>
      <c r="D4" s="4">
        <v>0.54886828083578987</v>
      </c>
      <c r="E4" s="4">
        <v>0.79001390199216415</v>
      </c>
      <c r="F4" s="4">
        <v>0.85201879824353155</v>
      </c>
      <c r="G4" s="4">
        <v>0.86701369698266817</v>
      </c>
      <c r="H4" s="4">
        <v>0.85381045016148671</v>
      </c>
      <c r="I4" s="4">
        <v>0.8552829917442204</v>
      </c>
      <c r="J4" s="4">
        <v>0.85714443987058453</v>
      </c>
      <c r="K4" s="4">
        <v>0.85166485954028259</v>
      </c>
      <c r="L4" s="4">
        <v>0.83519416966951443</v>
      </c>
      <c r="M4" s="4">
        <v>0.77312741640197646</v>
      </c>
      <c r="N4" s="4">
        <v>0.55686169293105114</v>
      </c>
      <c r="O4" s="4">
        <v>0.12350534069591247</v>
      </c>
      <c r="P4" s="4"/>
      <c r="Q4" s="74">
        <v>2024</v>
      </c>
      <c r="R4" s="4">
        <v>0.62767049897202942</v>
      </c>
      <c r="S4" s="4">
        <v>0.79722167100642438</v>
      </c>
      <c r="T4" s="4">
        <v>0.83157029673710403</v>
      </c>
      <c r="U4" s="4">
        <v>0.82785230815222044</v>
      </c>
      <c r="V4" s="4">
        <v>0.80360349991270097</v>
      </c>
      <c r="W4" s="4">
        <v>0.80914883744061483</v>
      </c>
      <c r="X4" s="4">
        <v>0.81296917332630947</v>
      </c>
      <c r="Y4" s="4">
        <v>0.80644923829329873</v>
      </c>
      <c r="Z4" s="4">
        <v>0.77602084109887726</v>
      </c>
      <c r="AA4" s="4">
        <v>0.69858222852893548</v>
      </c>
      <c r="AB4" s="4">
        <v>0.4000130887918984</v>
      </c>
      <c r="AC4" s="4">
        <v>9.375196642611644E-2</v>
      </c>
    </row>
    <row r="5" spans="3:29">
      <c r="C5">
        <v>2054</v>
      </c>
      <c r="D5" s="4">
        <v>0.54886828083578998</v>
      </c>
      <c r="E5" s="4">
        <v>0.79001390199216415</v>
      </c>
      <c r="F5" s="4">
        <v>0.85449925130895965</v>
      </c>
      <c r="G5" s="4">
        <v>0.88440974414152707</v>
      </c>
      <c r="H5" s="4">
        <v>0.88634768408382825</v>
      </c>
      <c r="I5" s="4">
        <v>0.88398622900638857</v>
      </c>
      <c r="J5" s="4">
        <v>0.87599836859191937</v>
      </c>
      <c r="K5" s="4">
        <v>0.86165890692734548</v>
      </c>
      <c r="L5" s="4">
        <v>0.83702953506047362</v>
      </c>
      <c r="M5" s="4">
        <v>0.76778733508370456</v>
      </c>
      <c r="N5" s="4">
        <v>0.54467760361633699</v>
      </c>
      <c r="O5" s="4">
        <v>0.11866518071306305</v>
      </c>
      <c r="P5" s="4"/>
      <c r="Q5" s="74">
        <v>2054</v>
      </c>
      <c r="R5" s="4">
        <v>0.62767049897202931</v>
      </c>
      <c r="S5" s="4">
        <v>0.79722167100642427</v>
      </c>
      <c r="T5" s="4">
        <v>0.82718681443323072</v>
      </c>
      <c r="U5" s="4">
        <v>0.8528619774956373</v>
      </c>
      <c r="V5" s="4">
        <v>0.8595070244811257</v>
      </c>
      <c r="W5" s="4">
        <v>0.86438441361549689</v>
      </c>
      <c r="X5" s="4">
        <v>0.86014640518892582</v>
      </c>
      <c r="Y5" s="4">
        <v>0.84722117049580892</v>
      </c>
      <c r="Z5" s="4">
        <v>0.79865350317468842</v>
      </c>
      <c r="AA5" s="4">
        <v>0.68847530518600475</v>
      </c>
      <c r="AB5" s="4">
        <v>0.38061691990640306</v>
      </c>
      <c r="AC5" s="4">
        <v>8.6917647288562924E-2</v>
      </c>
    </row>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A9F7-752C-4C08-92D0-E22743CC0AFA}">
  <dimension ref="B3:D38"/>
  <sheetViews>
    <sheetView workbookViewId="0">
      <selection activeCell="C5" sqref="C5"/>
    </sheetView>
  </sheetViews>
  <sheetFormatPr defaultRowHeight="14.25"/>
  <sheetData>
    <row r="3" spans="2:4">
      <c r="C3" t="s">
        <v>319</v>
      </c>
      <c r="D3" t="s">
        <v>320</v>
      </c>
    </row>
    <row r="4" spans="2:4">
      <c r="B4">
        <v>2020</v>
      </c>
      <c r="C4" s="6">
        <v>6.9199999999999998E-2</v>
      </c>
      <c r="D4" s="6">
        <v>8.6899999999999991E-2</v>
      </c>
    </row>
    <row r="5" spans="2:4">
      <c r="B5">
        <v>2021</v>
      </c>
      <c r="C5" s="6">
        <v>6.0299999999999999E-2</v>
      </c>
      <c r="D5" s="6">
        <v>8.3599999999999994E-2</v>
      </c>
    </row>
    <row r="6" spans="2:4">
      <c r="B6">
        <v>2022</v>
      </c>
      <c r="C6" s="6">
        <v>6.2199999999999998E-2</v>
      </c>
      <c r="D6" s="6">
        <v>7.8600000000000003E-2</v>
      </c>
    </row>
    <row r="7" spans="2:4">
      <c r="B7">
        <v>2023</v>
      </c>
      <c r="C7" s="6">
        <v>0.06</v>
      </c>
      <c r="D7" s="6">
        <v>7.980000000000001E-2</v>
      </c>
    </row>
    <row r="8" spans="2:4">
      <c r="B8">
        <v>2024</v>
      </c>
      <c r="C8" s="6">
        <v>5.7483923186530603E-2</v>
      </c>
      <c r="D8" s="6">
        <v>8.2389959504059931E-2</v>
      </c>
    </row>
    <row r="9" spans="2:4">
      <c r="B9">
        <v>2025</v>
      </c>
      <c r="C9" s="6">
        <v>5.7693050258823729E-2</v>
      </c>
      <c r="D9" s="6">
        <v>8.2492389328561497E-2</v>
      </c>
    </row>
    <row r="10" spans="2:4">
      <c r="B10">
        <v>2026</v>
      </c>
      <c r="C10" s="6">
        <v>5.7769049792747183E-2</v>
      </c>
      <c r="D10" s="6">
        <v>8.2421338428139632E-2</v>
      </c>
    </row>
    <row r="11" spans="2:4">
      <c r="B11">
        <v>2027</v>
      </c>
      <c r="C11" s="6">
        <v>5.7876441568384937E-2</v>
      </c>
      <c r="D11" s="6">
        <v>8.2485030854175204E-2</v>
      </c>
    </row>
    <row r="12" spans="2:4">
      <c r="B12">
        <v>2028</v>
      </c>
      <c r="C12" s="6">
        <v>5.8081885775695098E-2</v>
      </c>
      <c r="D12" s="6">
        <v>8.2659731347950433E-2</v>
      </c>
    </row>
    <row r="13" spans="2:4">
      <c r="B13">
        <v>2029</v>
      </c>
      <c r="C13" s="6">
        <v>5.8102427905225955E-2</v>
      </c>
      <c r="D13" s="6">
        <v>8.2611514251657289E-2</v>
      </c>
    </row>
    <row r="14" spans="2:4">
      <c r="B14">
        <v>2030</v>
      </c>
      <c r="C14" s="6">
        <v>5.8706270184973569E-2</v>
      </c>
      <c r="D14" s="6">
        <v>8.3470072609674498E-2</v>
      </c>
    </row>
    <row r="15" spans="2:4">
      <c r="B15">
        <v>2031</v>
      </c>
      <c r="C15" s="6">
        <v>5.8428819575107101E-2</v>
      </c>
      <c r="D15" s="6">
        <v>8.3357937342961277E-2</v>
      </c>
    </row>
    <row r="16" spans="2:4">
      <c r="B16">
        <v>2032</v>
      </c>
      <c r="C16" s="6">
        <v>5.8587198731873492E-2</v>
      </c>
      <c r="D16" s="6">
        <v>8.3472217434295878E-2</v>
      </c>
    </row>
    <row r="17" spans="2:4">
      <c r="B17">
        <v>2033</v>
      </c>
      <c r="C17" s="6">
        <v>5.8696595941885733E-2</v>
      </c>
      <c r="D17" s="6">
        <v>8.359734396292097E-2</v>
      </c>
    </row>
    <row r="18" spans="2:4">
      <c r="B18">
        <v>2034</v>
      </c>
      <c r="C18" s="6">
        <v>5.8823572755492153E-2</v>
      </c>
      <c r="D18" s="6">
        <v>8.375895720002971E-2</v>
      </c>
    </row>
    <row r="19" spans="2:4">
      <c r="B19">
        <v>2035</v>
      </c>
      <c r="C19" s="6">
        <v>5.8988465191137762E-2</v>
      </c>
      <c r="D19" s="6">
        <v>8.3984408988438619E-2</v>
      </c>
    </row>
    <row r="20" spans="2:4">
      <c r="B20">
        <v>2036</v>
      </c>
      <c r="C20" s="6">
        <v>5.9092376217285525E-2</v>
      </c>
      <c r="D20" s="6">
        <v>8.4139626472027898E-2</v>
      </c>
    </row>
    <row r="21" spans="2:4">
      <c r="B21">
        <v>2037</v>
      </c>
      <c r="C21" s="6">
        <v>5.9223265846773752E-2</v>
      </c>
      <c r="D21" s="6">
        <v>8.434470887075099E-2</v>
      </c>
    </row>
    <row r="22" spans="2:4">
      <c r="B22">
        <v>2038</v>
      </c>
      <c r="C22" s="6">
        <v>5.9244281636224042E-2</v>
      </c>
      <c r="D22" s="6">
        <v>8.4394745073215871E-2</v>
      </c>
    </row>
    <row r="23" spans="2:4">
      <c r="B23">
        <v>2039</v>
      </c>
      <c r="C23" s="6">
        <v>5.9399740410710056E-2</v>
      </c>
      <c r="D23" s="6">
        <v>8.4591839566230093E-2</v>
      </c>
    </row>
    <row r="24" spans="2:4">
      <c r="B24">
        <v>2040</v>
      </c>
      <c r="C24" s="6">
        <v>5.9518785906492046E-2</v>
      </c>
      <c r="D24" s="6">
        <v>8.4759149383293847E-2</v>
      </c>
    </row>
    <row r="25" spans="2:4">
      <c r="B25">
        <v>2041</v>
      </c>
      <c r="C25" s="6">
        <v>5.9591877277152087E-2</v>
      </c>
      <c r="D25" s="6">
        <v>8.4862088958994539E-2</v>
      </c>
    </row>
    <row r="26" spans="2:4">
      <c r="B26">
        <v>2042</v>
      </c>
      <c r="C26" s="6">
        <v>5.9758098446564989E-2</v>
      </c>
      <c r="D26" s="6">
        <v>8.5100506793433575E-2</v>
      </c>
    </row>
    <row r="27" spans="2:4">
      <c r="B27">
        <v>2043</v>
      </c>
      <c r="C27" s="6">
        <v>5.9791307025439493E-2</v>
      </c>
      <c r="D27" s="6">
        <v>8.5150883419401288E-2</v>
      </c>
    </row>
    <row r="28" spans="2:4">
      <c r="B28">
        <v>2044</v>
      </c>
      <c r="C28" s="6">
        <v>5.9915078256534617E-2</v>
      </c>
      <c r="D28" s="6">
        <v>8.5329300499807262E-2</v>
      </c>
    </row>
    <row r="29" spans="2:4">
      <c r="B29">
        <v>2045</v>
      </c>
      <c r="C29" s="6">
        <v>6.0027180447186822E-2</v>
      </c>
      <c r="D29" s="6">
        <v>8.5488480561700761E-2</v>
      </c>
    </row>
    <row r="30" spans="2:4">
      <c r="B30">
        <v>2046</v>
      </c>
      <c r="C30" s="6">
        <v>6.0129206065607212E-2</v>
      </c>
      <c r="D30" s="6">
        <v>8.5630293213095718E-2</v>
      </c>
    </row>
    <row r="31" spans="2:4">
      <c r="B31">
        <v>2047</v>
      </c>
      <c r="C31" s="6">
        <v>6.0288971015438217E-2</v>
      </c>
      <c r="D31" s="6">
        <v>8.5858336531052223E-2</v>
      </c>
    </row>
    <row r="32" spans="2:4">
      <c r="B32">
        <v>2048</v>
      </c>
      <c r="C32" s="6">
        <v>6.0292634646121925E-2</v>
      </c>
      <c r="D32" s="6">
        <v>8.5863862165306795E-2</v>
      </c>
    </row>
    <row r="33" spans="2:4">
      <c r="B33">
        <v>2049</v>
      </c>
      <c r="C33" s="6">
        <v>6.03895893466233E-2</v>
      </c>
      <c r="D33" s="6">
        <v>8.6002524998564658E-2</v>
      </c>
    </row>
    <row r="34" spans="2:4">
      <c r="B34">
        <v>2050</v>
      </c>
      <c r="C34" s="6">
        <v>6.0494416785038883E-2</v>
      </c>
      <c r="D34" s="6">
        <v>8.6152166385281517E-2</v>
      </c>
    </row>
    <row r="35" spans="2:4">
      <c r="B35">
        <v>2051</v>
      </c>
      <c r="C35" s="6">
        <v>6.0586649522529984E-2</v>
      </c>
      <c r="D35" s="6">
        <v>8.628345227623628E-2</v>
      </c>
    </row>
    <row r="36" spans="2:4">
      <c r="B36">
        <v>2052</v>
      </c>
      <c r="C36" s="6">
        <v>6.0674084395568068E-2</v>
      </c>
      <c r="D36" s="6">
        <v>8.640760384728538E-2</v>
      </c>
    </row>
    <row r="37" spans="2:4">
      <c r="B37">
        <v>2053</v>
      </c>
      <c r="C37" s="6">
        <v>6.0758344946534398E-2</v>
      </c>
      <c r="D37" s="6">
        <v>8.6527302411992676E-2</v>
      </c>
    </row>
    <row r="38" spans="2:4">
      <c r="B38">
        <v>2054</v>
      </c>
      <c r="C38" s="6">
        <v>6.0835949764359749E-2</v>
      </c>
      <c r="D38" s="6">
        <v>8.6638045448562614E-2</v>
      </c>
    </row>
  </sheetData>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E39F-617A-4F04-8F26-0815D3CFD1BE}">
  <dimension ref="C2:F59"/>
  <sheetViews>
    <sheetView workbookViewId="0">
      <selection activeCell="E26" sqref="E26"/>
    </sheetView>
  </sheetViews>
  <sheetFormatPr defaultRowHeight="14.25"/>
  <cols>
    <col min="4" max="4" width="13" bestFit="1" customWidth="1"/>
    <col min="5" max="5" width="12.75" bestFit="1" customWidth="1"/>
  </cols>
  <sheetData>
    <row r="2" spans="3:6">
      <c r="D2" t="s">
        <v>321</v>
      </c>
      <c r="E2" t="s">
        <v>322</v>
      </c>
      <c r="F2" s="50" t="s">
        <v>300</v>
      </c>
    </row>
    <row r="3" spans="3:6">
      <c r="C3">
        <v>1998</v>
      </c>
      <c r="D3" s="6">
        <v>0.10220000000000001</v>
      </c>
      <c r="E3" s="6"/>
      <c r="F3" s="6"/>
    </row>
    <row r="4" spans="3:6">
      <c r="C4">
        <v>1999</v>
      </c>
      <c r="D4" s="6">
        <v>0.11210000000000001</v>
      </c>
      <c r="E4" s="6"/>
      <c r="F4" s="6"/>
    </row>
    <row r="5" spans="3:6">
      <c r="C5">
        <v>2000</v>
      </c>
      <c r="D5" s="6">
        <v>0.10679999999999999</v>
      </c>
      <c r="E5" s="6"/>
      <c r="F5" s="6"/>
    </row>
    <row r="6" spans="3:6">
      <c r="C6">
        <v>2001</v>
      </c>
      <c r="D6" s="6">
        <v>9.4100000000000003E-2</v>
      </c>
      <c r="E6" s="6"/>
      <c r="F6" s="6"/>
    </row>
    <row r="7" spans="3:6">
      <c r="C7">
        <v>2002</v>
      </c>
      <c r="D7" s="6">
        <v>9.35E-2</v>
      </c>
      <c r="E7" s="6"/>
      <c r="F7" s="6"/>
    </row>
    <row r="8" spans="3:6">
      <c r="C8">
        <v>2003</v>
      </c>
      <c r="D8" s="6">
        <v>9.7699999999999995E-2</v>
      </c>
      <c r="E8" s="6"/>
      <c r="F8" s="6"/>
    </row>
    <row r="9" spans="3:6">
      <c r="C9">
        <v>2004</v>
      </c>
      <c r="D9" s="6">
        <v>0.1066</v>
      </c>
      <c r="E9" s="6"/>
      <c r="F9" s="6"/>
    </row>
    <row r="10" spans="3:6">
      <c r="C10">
        <v>2005</v>
      </c>
      <c r="D10" s="6">
        <v>0.1159</v>
      </c>
      <c r="E10" s="6"/>
      <c r="F10" s="6"/>
    </row>
    <row r="11" spans="3:6">
      <c r="C11">
        <v>2006</v>
      </c>
      <c r="D11" s="6">
        <v>0.114</v>
      </c>
      <c r="E11" s="6"/>
      <c r="F11" s="6"/>
    </row>
    <row r="12" spans="3:6">
      <c r="C12">
        <v>2007</v>
      </c>
      <c r="D12" s="6">
        <v>0.10679999999999999</v>
      </c>
      <c r="E12" s="6"/>
      <c r="F12" s="6"/>
    </row>
    <row r="13" spans="3:6">
      <c r="C13">
        <v>2008</v>
      </c>
      <c r="D13" s="6">
        <v>8.8800000000000004E-2</v>
      </c>
      <c r="E13" s="6"/>
      <c r="F13" s="6"/>
    </row>
    <row r="14" spans="3:6">
      <c r="C14">
        <v>2009</v>
      </c>
      <c r="D14" s="6">
        <v>7.6499999999999999E-2</v>
      </c>
      <c r="E14" s="6"/>
      <c r="F14" s="6"/>
    </row>
    <row r="15" spans="3:6">
      <c r="C15">
        <v>2010</v>
      </c>
      <c r="D15" s="6">
        <v>7.5199999999999989E-2</v>
      </c>
      <c r="E15" s="6"/>
      <c r="F15" s="6"/>
    </row>
    <row r="16" spans="3:6">
      <c r="C16">
        <v>2011</v>
      </c>
      <c r="D16" s="6">
        <v>7.5899999999999995E-2</v>
      </c>
      <c r="E16" s="6"/>
      <c r="F16" s="6"/>
    </row>
    <row r="17" spans="3:6">
      <c r="C17">
        <v>2012</v>
      </c>
      <c r="D17" s="6">
        <v>7.9199999999999993E-2</v>
      </c>
      <c r="E17" s="6"/>
      <c r="F17" s="6"/>
    </row>
    <row r="18" spans="3:6">
      <c r="C18">
        <v>2013</v>
      </c>
      <c r="D18" s="6">
        <v>7.8100000000000003E-2</v>
      </c>
      <c r="E18" s="6"/>
      <c r="F18" s="6"/>
    </row>
    <row r="19" spans="3:6">
      <c r="C19">
        <v>2014</v>
      </c>
      <c r="D19" s="6">
        <v>7.8799999999999995E-2</v>
      </c>
      <c r="E19" s="6"/>
      <c r="F19" s="6"/>
    </row>
    <row r="20" spans="3:6">
      <c r="C20">
        <v>2015</v>
      </c>
      <c r="D20" s="6">
        <v>8.14E-2</v>
      </c>
      <c r="E20" s="6"/>
      <c r="F20" s="6"/>
    </row>
    <row r="21" spans="3:6">
      <c r="C21">
        <v>2016</v>
      </c>
      <c r="D21" s="6">
        <v>8.3699999999999997E-2</v>
      </c>
      <c r="E21" s="6"/>
      <c r="F21" s="6"/>
    </row>
    <row r="22" spans="3:6">
      <c r="C22">
        <v>2017</v>
      </c>
      <c r="D22" s="6">
        <v>9.0299999999999991E-2</v>
      </c>
      <c r="E22" s="6"/>
      <c r="F22" s="6"/>
    </row>
    <row r="23" spans="3:6">
      <c r="C23">
        <v>2018</v>
      </c>
      <c r="D23" s="6">
        <v>8.7799999999999989E-2</v>
      </c>
      <c r="E23" s="6"/>
      <c r="F23" s="6"/>
    </row>
    <row r="24" spans="3:6">
      <c r="C24">
        <v>2019</v>
      </c>
      <c r="D24" s="6">
        <v>8.2100000000000006E-2</v>
      </c>
      <c r="E24" s="6"/>
      <c r="F24" s="6"/>
    </row>
    <row r="25" spans="3:6">
      <c r="C25">
        <v>2020</v>
      </c>
      <c r="D25" s="6">
        <v>8.1900000000000001E-2</v>
      </c>
      <c r="E25" s="6"/>
      <c r="F25" s="6"/>
    </row>
    <row r="26" spans="3:6">
      <c r="C26">
        <v>2021</v>
      </c>
      <c r="D26" s="6">
        <v>8.6800000000000002E-2</v>
      </c>
      <c r="E26" s="6"/>
      <c r="F26" s="6"/>
    </row>
    <row r="27" spans="3:6">
      <c r="C27">
        <v>2022</v>
      </c>
      <c r="D27" s="6">
        <v>8.4700000000000011E-2</v>
      </c>
      <c r="E27" s="6"/>
      <c r="F27" s="6"/>
    </row>
    <row r="28" spans="3:6">
      <c r="C28">
        <v>2023</v>
      </c>
      <c r="D28" s="6">
        <v>8.6999999999999994E-2</v>
      </c>
      <c r="E28" s="6"/>
      <c r="F28" s="6"/>
    </row>
    <row r="29" spans="3:6">
      <c r="C29">
        <v>2024</v>
      </c>
      <c r="D29" s="6">
        <v>8.6918329743610717E-2</v>
      </c>
      <c r="F29" s="6"/>
    </row>
    <row r="30" spans="3:6">
      <c r="C30">
        <v>2025</v>
      </c>
      <c r="E30" s="6">
        <v>8.682866010678375E-2</v>
      </c>
      <c r="F30" s="6"/>
    </row>
    <row r="31" spans="3:6">
      <c r="C31">
        <v>2026</v>
      </c>
      <c r="E31" s="6">
        <v>8.6361023795504574E-2</v>
      </c>
      <c r="F31" s="6"/>
    </row>
    <row r="32" spans="3:6">
      <c r="C32">
        <v>2027</v>
      </c>
      <c r="E32" s="6">
        <v>8.6185570596399308E-2</v>
      </c>
      <c r="F32" s="6"/>
    </row>
    <row r="33" spans="3:6">
      <c r="C33">
        <v>2028</v>
      </c>
      <c r="E33" s="6">
        <v>8.595203587661214E-2</v>
      </c>
      <c r="F33" s="6"/>
    </row>
    <row r="34" spans="3:6">
      <c r="C34">
        <v>2029</v>
      </c>
      <c r="E34" s="6">
        <v>8.5539220811811201E-2</v>
      </c>
      <c r="F34" s="6"/>
    </row>
    <row r="35" spans="3:6">
      <c r="C35">
        <v>2030</v>
      </c>
      <c r="E35" s="6"/>
      <c r="F35" s="6">
        <v>8.6383770961942066E-2</v>
      </c>
    </row>
    <row r="36" spans="3:6">
      <c r="C36">
        <v>2031</v>
      </c>
      <c r="E36" s="6"/>
      <c r="F36" s="6">
        <v>8.7070464161757274E-2</v>
      </c>
    </row>
    <row r="37" spans="3:6">
      <c r="C37">
        <v>2032</v>
      </c>
      <c r="E37" s="6"/>
      <c r="F37" s="6">
        <v>8.7307976589788144E-2</v>
      </c>
    </row>
    <row r="38" spans="3:6">
      <c r="C38">
        <v>2033</v>
      </c>
      <c r="E38" s="6"/>
      <c r="F38" s="6">
        <v>8.7400144782275951E-2</v>
      </c>
    </row>
    <row r="39" spans="3:6">
      <c r="C39">
        <v>2034</v>
      </c>
      <c r="E39" s="6"/>
      <c r="F39" s="6">
        <v>8.7557425862184471E-2</v>
      </c>
    </row>
    <row r="40" spans="3:6">
      <c r="C40">
        <v>2035</v>
      </c>
      <c r="E40" s="6"/>
      <c r="F40" s="6">
        <v>8.7782442656029705E-2</v>
      </c>
    </row>
    <row r="41" spans="3:6">
      <c r="C41">
        <v>2036</v>
      </c>
      <c r="E41" s="6"/>
      <c r="F41" s="6">
        <v>8.8118211008042333E-2</v>
      </c>
    </row>
    <row r="42" spans="3:6">
      <c r="C42">
        <v>2037</v>
      </c>
      <c r="E42" s="6"/>
      <c r="F42" s="6">
        <v>8.8353236361865373E-2</v>
      </c>
    </row>
    <row r="43" spans="3:6">
      <c r="C43">
        <v>2038</v>
      </c>
      <c r="E43" s="6"/>
      <c r="F43" s="6">
        <v>8.8510086523140671E-2</v>
      </c>
    </row>
    <row r="44" spans="3:6">
      <c r="C44">
        <v>2039</v>
      </c>
      <c r="E44" s="6"/>
      <c r="F44" s="6">
        <v>8.866481294705654E-2</v>
      </c>
    </row>
    <row r="45" spans="3:6">
      <c r="C45">
        <v>2040</v>
      </c>
      <c r="E45" s="6"/>
      <c r="F45" s="6">
        <v>8.8802204387722225E-2</v>
      </c>
    </row>
    <row r="46" spans="3:6">
      <c r="C46">
        <v>2041</v>
      </c>
      <c r="E46" s="6"/>
      <c r="F46" s="6">
        <v>8.8940586035254926E-2</v>
      </c>
    </row>
    <row r="47" spans="3:6">
      <c r="C47">
        <v>2042</v>
      </c>
      <c r="E47" s="6"/>
      <c r="F47" s="6">
        <v>8.9098426914396081E-2</v>
      </c>
    </row>
    <row r="48" spans="3:6">
      <c r="C48">
        <v>2043</v>
      </c>
      <c r="E48" s="6"/>
      <c r="F48" s="6">
        <v>8.9204600133162268E-2</v>
      </c>
    </row>
    <row r="49" spans="3:6">
      <c r="C49">
        <v>2044</v>
      </c>
      <c r="E49" s="6"/>
      <c r="F49" s="6">
        <v>8.9301636343674426E-2</v>
      </c>
    </row>
    <row r="50" spans="3:6">
      <c r="C50">
        <v>2045</v>
      </c>
      <c r="E50" s="6"/>
      <c r="F50" s="6">
        <v>8.9385032582015286E-2</v>
      </c>
    </row>
    <row r="51" spans="3:6">
      <c r="C51">
        <v>2046</v>
      </c>
      <c r="E51" s="6"/>
      <c r="F51" s="6">
        <v>8.9469372935676264E-2</v>
      </c>
    </row>
    <row r="52" spans="3:6">
      <c r="C52">
        <v>2047</v>
      </c>
      <c r="E52" s="6"/>
      <c r="F52" s="6">
        <v>8.9532747253091113E-2</v>
      </c>
    </row>
    <row r="53" spans="3:6">
      <c r="C53">
        <v>2048</v>
      </c>
      <c r="E53" s="6"/>
      <c r="F53" s="6">
        <v>8.952445049153282E-2</v>
      </c>
    </row>
    <row r="54" spans="3:6">
      <c r="C54">
        <v>2049</v>
      </c>
      <c r="E54" s="6"/>
      <c r="F54" s="6">
        <v>8.9568678970496904E-2</v>
      </c>
    </row>
    <row r="55" spans="3:6">
      <c r="C55">
        <v>2050</v>
      </c>
      <c r="E55" s="6"/>
      <c r="F55" s="6">
        <v>8.9593798342472705E-2</v>
      </c>
    </row>
    <row r="56" spans="3:6">
      <c r="C56">
        <v>2051</v>
      </c>
      <c r="E56" s="6"/>
      <c r="F56" s="6">
        <v>8.960843190505445E-2</v>
      </c>
    </row>
    <row r="57" spans="3:6">
      <c r="C57">
        <v>2052</v>
      </c>
      <c r="E57" s="6"/>
      <c r="F57" s="6">
        <v>8.9602113619464158E-2</v>
      </c>
    </row>
    <row r="58" spans="3:6">
      <c r="C58">
        <v>2053</v>
      </c>
      <c r="E58" s="6"/>
      <c r="F58" s="6">
        <v>8.9595666169974567E-2</v>
      </c>
    </row>
    <row r="59" spans="3:6">
      <c r="C59">
        <v>2054</v>
      </c>
      <c r="E59" s="6"/>
      <c r="F59" s="6">
        <v>8.9582625017025116E-2</v>
      </c>
    </row>
  </sheetData>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12EDC-F6D4-45E5-A8A5-FB7EE35803F6}">
  <dimension ref="B1:F2"/>
  <sheetViews>
    <sheetView workbookViewId="0">
      <selection activeCell="L33" sqref="L33"/>
    </sheetView>
  </sheetViews>
  <sheetFormatPr defaultRowHeight="14.25"/>
  <cols>
    <col min="3" max="3" width="10.875" bestFit="1" customWidth="1"/>
    <col min="4" max="4" width="26.125" bestFit="1" customWidth="1"/>
    <col min="5" max="5" width="31.625" bestFit="1" customWidth="1"/>
    <col min="6" max="6" width="26.125" bestFit="1" customWidth="1"/>
  </cols>
  <sheetData>
    <row r="1" spans="2:6" ht="42.75">
      <c r="B1" s="50" t="s">
        <v>327</v>
      </c>
      <c r="C1" s="50" t="s">
        <v>328</v>
      </c>
      <c r="D1" t="s">
        <v>347</v>
      </c>
      <c r="E1" s="50" t="s">
        <v>325</v>
      </c>
      <c r="F1" t="s">
        <v>326</v>
      </c>
    </row>
    <row r="2" spans="2:6">
      <c r="B2" s="6">
        <v>0.40522537197601299</v>
      </c>
      <c r="C2" s="6">
        <v>0.39705890158281976</v>
      </c>
      <c r="D2" s="6">
        <v>0.40538226858330562</v>
      </c>
      <c r="E2" s="6">
        <v>0.41143732174700737</v>
      </c>
      <c r="F2" s="6">
        <v>0.41948002209671958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03794-1DDF-44F7-9DA1-B91010514BAB}">
  <dimension ref="A1:E44"/>
  <sheetViews>
    <sheetView zoomScaleNormal="100" workbookViewId="0">
      <selection activeCell="K14" sqref="K14"/>
    </sheetView>
  </sheetViews>
  <sheetFormatPr defaultColWidth="9" defaultRowHeight="15"/>
  <cols>
    <col min="1" max="3" width="8" style="9" customWidth="1"/>
    <col min="4" max="16384" width="9" style="9"/>
  </cols>
  <sheetData>
    <row r="1" spans="1:3">
      <c r="B1" s="10" t="s">
        <v>180</v>
      </c>
      <c r="C1" s="10" t="s">
        <v>181</v>
      </c>
    </row>
    <row r="2" spans="1:3">
      <c r="A2" s="10" t="s">
        <v>103</v>
      </c>
      <c r="B2" s="13">
        <v>22.1</v>
      </c>
      <c r="C2" s="13">
        <v>24.6</v>
      </c>
    </row>
    <row r="3" spans="1:3">
      <c r="A3" s="10" t="s">
        <v>104</v>
      </c>
      <c r="B3" s="13">
        <v>22.4</v>
      </c>
      <c r="C3" s="13">
        <v>24.8</v>
      </c>
    </row>
    <row r="4" spans="1:3">
      <c r="A4" s="10" t="s">
        <v>105</v>
      </c>
      <c r="B4" s="13">
        <v>22.7</v>
      </c>
      <c r="C4" s="13">
        <v>25.2</v>
      </c>
    </row>
    <row r="5" spans="1:3">
      <c r="A5" s="10" t="s">
        <v>106</v>
      </c>
      <c r="B5" s="13">
        <v>22.9</v>
      </c>
      <c r="C5" s="13">
        <v>25.4</v>
      </c>
    </row>
    <row r="6" spans="1:3">
      <c r="A6" s="10" t="s">
        <v>107</v>
      </c>
      <c r="B6" s="13">
        <v>23.1</v>
      </c>
      <c r="C6" s="13">
        <v>25.7</v>
      </c>
    </row>
    <row r="7" spans="1:3">
      <c r="A7" s="10" t="s">
        <v>108</v>
      </c>
      <c r="B7" s="13">
        <v>23.3</v>
      </c>
      <c r="C7" s="13">
        <v>25.9</v>
      </c>
    </row>
    <row r="8" spans="1:3">
      <c r="A8" s="10" t="s">
        <v>109</v>
      </c>
      <c r="B8" s="13">
        <v>23.4</v>
      </c>
      <c r="C8" s="13">
        <v>25.9</v>
      </c>
    </row>
    <row r="9" spans="1:3">
      <c r="A9" s="10" t="s">
        <v>110</v>
      </c>
      <c r="B9" s="13">
        <v>23.7</v>
      </c>
      <c r="C9" s="13">
        <v>26.3</v>
      </c>
    </row>
    <row r="10" spans="1:3">
      <c r="A10" s="10" t="s">
        <v>111</v>
      </c>
      <c r="B10" s="13">
        <v>24</v>
      </c>
      <c r="C10" s="13">
        <v>26.4</v>
      </c>
    </row>
    <row r="11" spans="1:3">
      <c r="A11" s="10" t="s">
        <v>7</v>
      </c>
      <c r="B11" s="13">
        <v>24</v>
      </c>
      <c r="C11" s="13">
        <v>26.7</v>
      </c>
    </row>
    <row r="12" spans="1:3">
      <c r="A12" s="10" t="s">
        <v>8</v>
      </c>
      <c r="B12" s="13">
        <v>24.4</v>
      </c>
      <c r="C12" s="13">
        <v>26.7</v>
      </c>
    </row>
    <row r="13" spans="1:3">
      <c r="A13" s="10" t="s">
        <v>9</v>
      </c>
      <c r="B13" s="13">
        <v>24.6</v>
      </c>
      <c r="C13" s="13">
        <v>27.2</v>
      </c>
    </row>
    <row r="14" spans="1:3">
      <c r="A14" s="10" t="s">
        <v>10</v>
      </c>
      <c r="B14" s="13">
        <v>24.8</v>
      </c>
      <c r="C14" s="13">
        <v>27.5</v>
      </c>
    </row>
    <row r="15" spans="1:3">
      <c r="A15" s="10" t="s">
        <v>11</v>
      </c>
      <c r="B15" s="13">
        <v>24.9</v>
      </c>
      <c r="C15" s="13">
        <v>27.6</v>
      </c>
    </row>
    <row r="16" spans="1:3">
      <c r="A16" s="10" t="s">
        <v>12</v>
      </c>
      <c r="B16" s="13">
        <v>25</v>
      </c>
      <c r="C16" s="13">
        <v>27.6</v>
      </c>
    </row>
    <row r="17" spans="1:3">
      <c r="A17" s="10" t="s">
        <v>13</v>
      </c>
      <c r="B17" s="13">
        <v>25</v>
      </c>
      <c r="C17" s="13">
        <v>27.5</v>
      </c>
    </row>
    <row r="18" spans="1:3">
      <c r="A18" s="10" t="s">
        <v>14</v>
      </c>
      <c r="B18" s="13">
        <v>25</v>
      </c>
      <c r="C18" s="13">
        <v>27.7</v>
      </c>
    </row>
    <row r="19" spans="1:3">
      <c r="A19" s="10" t="s">
        <v>15</v>
      </c>
      <c r="B19" s="13">
        <v>25.1</v>
      </c>
      <c r="C19" s="13">
        <v>27.8</v>
      </c>
    </row>
    <row r="20" spans="1:3">
      <c r="A20" s="10" t="s">
        <v>16</v>
      </c>
      <c r="B20" s="13">
        <v>25</v>
      </c>
      <c r="C20" s="13">
        <v>27.8</v>
      </c>
    </row>
    <row r="21" spans="1:3">
      <c r="A21" s="10" t="s">
        <v>17</v>
      </c>
      <c r="B21" s="13">
        <v>25.4</v>
      </c>
      <c r="C21" s="13">
        <v>28.2</v>
      </c>
    </row>
    <row r="22" spans="1:3">
      <c r="A22" s="10" t="s">
        <v>18</v>
      </c>
      <c r="B22" s="13">
        <v>25.6</v>
      </c>
      <c r="C22" s="13">
        <v>28.4</v>
      </c>
    </row>
    <row r="23" spans="1:3">
      <c r="A23" s="10" t="s">
        <v>19</v>
      </c>
      <c r="B23" s="13">
        <v>26</v>
      </c>
      <c r="C23" s="13">
        <v>28.9</v>
      </c>
    </row>
    <row r="24" spans="1:3">
      <c r="A24" s="10" t="s">
        <v>20</v>
      </c>
      <c r="B24" s="13">
        <v>26</v>
      </c>
      <c r="C24" s="13">
        <v>28.9</v>
      </c>
    </row>
    <row r="25" spans="1:3">
      <c r="A25" s="10" t="s">
        <v>21</v>
      </c>
      <c r="B25" s="13">
        <v>26.2</v>
      </c>
      <c r="C25" s="13">
        <v>28.9</v>
      </c>
    </row>
    <row r="26" spans="1:3">
      <c r="A26" s="10" t="s">
        <v>22</v>
      </c>
      <c r="B26" s="13">
        <v>26.3</v>
      </c>
      <c r="C26" s="13">
        <v>29.3</v>
      </c>
    </row>
    <row r="27" spans="1:3">
      <c r="A27" s="10" t="s">
        <v>23</v>
      </c>
      <c r="B27" s="13">
        <v>26.4</v>
      </c>
      <c r="C27" s="13">
        <v>29.5</v>
      </c>
    </row>
    <row r="28" spans="1:3">
      <c r="A28" s="10" t="s">
        <v>24</v>
      </c>
      <c r="B28" s="13">
        <v>26.6</v>
      </c>
      <c r="C28" s="13">
        <v>29.4</v>
      </c>
    </row>
    <row r="29" spans="1:3">
      <c r="A29" s="10" t="s">
        <v>25</v>
      </c>
      <c r="B29" s="13">
        <v>26.4</v>
      </c>
      <c r="C29" s="13">
        <v>29.4</v>
      </c>
    </row>
    <row r="30" spans="1:3">
      <c r="A30" s="10" t="s">
        <v>26</v>
      </c>
      <c r="B30" s="13">
        <v>26.6</v>
      </c>
      <c r="C30" s="13">
        <v>29.3</v>
      </c>
    </row>
    <row r="31" spans="1:3">
      <c r="A31" s="10" t="s">
        <v>27</v>
      </c>
      <c r="B31" s="13">
        <v>26.8</v>
      </c>
      <c r="C31" s="13">
        <v>29.5</v>
      </c>
    </row>
    <row r="32" spans="1:3">
      <c r="A32" s="10" t="s">
        <v>28</v>
      </c>
      <c r="B32" s="13">
        <v>27</v>
      </c>
      <c r="C32" s="13">
        <v>29.8</v>
      </c>
    </row>
    <row r="33" spans="1:5">
      <c r="A33" s="10" t="s">
        <v>29</v>
      </c>
      <c r="B33" s="13">
        <v>26.9</v>
      </c>
      <c r="C33" s="13">
        <v>29.7</v>
      </c>
    </row>
    <row r="34" spans="1:5">
      <c r="A34" s="10" t="s">
        <v>30</v>
      </c>
      <c r="B34" s="13">
        <v>27.3</v>
      </c>
      <c r="C34" s="13">
        <v>30</v>
      </c>
    </row>
    <row r="35" spans="1:5">
      <c r="A35" s="10" t="s">
        <v>31</v>
      </c>
      <c r="B35" s="13">
        <v>27.3</v>
      </c>
      <c r="C35" s="13">
        <v>30.1</v>
      </c>
    </row>
    <row r="36" spans="1:5">
      <c r="A36" s="10" t="s">
        <v>32</v>
      </c>
      <c r="B36" s="13">
        <v>27.4</v>
      </c>
      <c r="C36" s="13">
        <v>30</v>
      </c>
    </row>
    <row r="37" spans="1:5">
      <c r="A37" s="10" t="s">
        <v>33</v>
      </c>
      <c r="B37" s="13">
        <v>27.7</v>
      </c>
      <c r="C37" s="13">
        <v>30.3</v>
      </c>
    </row>
    <row r="38" spans="1:5">
      <c r="A38" s="10" t="s">
        <v>34</v>
      </c>
      <c r="B38" s="13">
        <v>27.8</v>
      </c>
      <c r="C38" s="13">
        <v>30.3</v>
      </c>
    </row>
    <row r="39" spans="1:5">
      <c r="A39" s="10" t="s">
        <v>35</v>
      </c>
      <c r="B39" s="13">
        <v>28.2</v>
      </c>
      <c r="C39" s="13">
        <v>30.5</v>
      </c>
    </row>
    <row r="40" spans="1:5">
      <c r="A40" s="10" t="s">
        <v>36</v>
      </c>
      <c r="B40" s="13">
        <v>28.6</v>
      </c>
      <c r="C40" s="13">
        <v>30.9</v>
      </c>
    </row>
    <row r="41" spans="1:5">
      <c r="A41" s="10" t="s">
        <v>37</v>
      </c>
      <c r="B41" s="13">
        <v>28.6</v>
      </c>
      <c r="C41" s="13">
        <v>30.7</v>
      </c>
    </row>
    <row r="42" spans="1:5">
      <c r="A42" s="10" t="s">
        <v>38</v>
      </c>
      <c r="B42" s="13">
        <v>28.6</v>
      </c>
      <c r="C42" s="13">
        <v>30.7</v>
      </c>
    </row>
    <row r="43" spans="1:5">
      <c r="A43" s="10" t="s">
        <v>39</v>
      </c>
      <c r="B43" s="13">
        <v>28.8</v>
      </c>
      <c r="C43" s="13">
        <v>30.9</v>
      </c>
      <c r="D43" s="13"/>
      <c r="E43" s="13"/>
    </row>
    <row r="44" spans="1:5">
      <c r="A44" s="10" t="s">
        <v>40</v>
      </c>
      <c r="B44" s="9">
        <v>28.9</v>
      </c>
      <c r="C44" s="13">
        <v>31</v>
      </c>
    </row>
  </sheetData>
  <phoneticPr fontId="3" type="noConversion"/>
  <pageMargins left="0.75" right="0.75" top="0.75" bottom="0.5" header="0.5" footer="0.75"/>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2178-E652-453F-85B3-29C381D98EF9}">
  <dimension ref="A2:S49"/>
  <sheetViews>
    <sheetView zoomScale="90" zoomScaleNormal="90" workbookViewId="0">
      <selection activeCell="J13" sqref="J13"/>
    </sheetView>
  </sheetViews>
  <sheetFormatPr defaultRowHeight="14.25"/>
  <cols>
    <col min="2" max="2" width="14.375" bestFit="1" customWidth="1"/>
    <col min="3" max="3" width="10.5" bestFit="1" customWidth="1"/>
    <col min="4" max="4" width="19.625" customWidth="1"/>
    <col min="5" max="5" width="18.875" customWidth="1"/>
    <col min="6" max="6" width="17" customWidth="1"/>
    <col min="7" max="7" width="18.625" customWidth="1"/>
    <col min="8" max="8" width="13.75" customWidth="1"/>
    <col min="9" max="10" width="26.125" customWidth="1"/>
    <col min="11" max="11" width="19.625" customWidth="1"/>
    <col min="13" max="13" width="17" bestFit="1" customWidth="1"/>
    <col min="14" max="14" width="12.375" customWidth="1"/>
    <col min="16" max="16" width="12.625" bestFit="1" customWidth="1"/>
  </cols>
  <sheetData>
    <row r="2" spans="1:11">
      <c r="A2" s="60"/>
    </row>
    <row r="3" spans="1:11">
      <c r="B3" t="s">
        <v>276</v>
      </c>
      <c r="C3" s="4"/>
    </row>
    <row r="4" spans="1:11">
      <c r="A4" s="61" t="s">
        <v>277</v>
      </c>
      <c r="B4" s="61">
        <v>335.16403922615405</v>
      </c>
      <c r="C4" s="4"/>
      <c r="D4" s="4"/>
    </row>
    <row r="5" spans="1:11">
      <c r="A5" s="61" t="s">
        <v>278</v>
      </c>
      <c r="B5" s="61">
        <v>437.07519376029035</v>
      </c>
      <c r="C5" s="4"/>
      <c r="D5" s="4"/>
    </row>
    <row r="6" spans="1:11">
      <c r="A6" s="61" t="s">
        <v>279</v>
      </c>
      <c r="B6" s="61">
        <v>414.75852910226951</v>
      </c>
      <c r="C6" s="4"/>
      <c r="D6" s="4"/>
    </row>
    <row r="7" spans="1:11">
      <c r="A7" s="61" t="s">
        <v>280</v>
      </c>
      <c r="B7" s="61">
        <v>496.01671538969498</v>
      </c>
      <c r="C7" s="4"/>
      <c r="D7" s="4"/>
    </row>
    <row r="8" spans="1:11">
      <c r="A8" s="61" t="s">
        <v>281</v>
      </c>
      <c r="B8" s="61">
        <v>514.67254979367124</v>
      </c>
      <c r="C8" s="4"/>
      <c r="D8" s="4"/>
    </row>
    <row r="9" spans="1:11">
      <c r="A9" s="61" t="s">
        <v>282</v>
      </c>
      <c r="B9" s="61">
        <v>663.39562837590381</v>
      </c>
      <c r="C9" s="4"/>
      <c r="D9" s="4"/>
    </row>
    <row r="10" spans="1:11">
      <c r="A10" s="61" t="s">
        <v>283</v>
      </c>
      <c r="B10" s="61">
        <v>1190.8251577312326</v>
      </c>
      <c r="C10" s="4"/>
      <c r="D10" s="4"/>
    </row>
    <row r="11" spans="1:11">
      <c r="A11" s="61" t="s">
        <v>284</v>
      </c>
      <c r="B11" s="61">
        <v>2335.9693294802355</v>
      </c>
      <c r="C11" s="4"/>
      <c r="D11" s="4"/>
    </row>
    <row r="12" spans="1:11">
      <c r="A12" s="61" t="s">
        <v>285</v>
      </c>
      <c r="B12" s="61">
        <v>7939.7866679053877</v>
      </c>
      <c r="C12" s="4"/>
      <c r="D12" s="4"/>
    </row>
    <row r="13" spans="1:11">
      <c r="E13" s="61"/>
      <c r="F13" s="61"/>
      <c r="G13" s="61"/>
      <c r="H13" s="61"/>
      <c r="I13" s="61"/>
      <c r="J13" s="61"/>
      <c r="K13" s="61"/>
    </row>
    <row r="14" spans="1:11">
      <c r="E14" s="61"/>
      <c r="F14" s="61"/>
      <c r="G14" s="61"/>
      <c r="H14" s="61"/>
      <c r="I14" s="61"/>
      <c r="J14" s="61"/>
      <c r="K14" s="61"/>
    </row>
    <row r="15" spans="1:11" ht="15">
      <c r="A15" s="62"/>
      <c r="B15" s="61"/>
      <c r="C15" s="61"/>
      <c r="D15" s="61"/>
      <c r="E15" s="61"/>
      <c r="F15" s="61"/>
      <c r="G15" s="61"/>
      <c r="H15" s="61"/>
      <c r="I15" s="61"/>
      <c r="J15" s="61"/>
      <c r="K15" s="61"/>
    </row>
    <row r="16" spans="1:11" ht="15">
      <c r="A16" s="62"/>
      <c r="B16" s="61"/>
      <c r="C16" s="61"/>
      <c r="D16" s="61"/>
      <c r="E16" s="61"/>
      <c r="F16" s="61"/>
      <c r="G16" s="61"/>
      <c r="H16" s="61"/>
      <c r="I16" s="61"/>
      <c r="J16" s="61"/>
      <c r="K16" s="61"/>
    </row>
    <row r="17" spans="1:19" ht="15">
      <c r="A17" s="62"/>
      <c r="B17" s="61"/>
      <c r="C17" s="61"/>
      <c r="D17" s="61"/>
      <c r="E17" s="61"/>
      <c r="F17" s="61"/>
      <c r="G17" s="61"/>
      <c r="H17" s="61"/>
      <c r="I17" s="61"/>
      <c r="J17" s="61"/>
      <c r="K17" s="61"/>
    </row>
    <row r="18" spans="1:19" ht="15">
      <c r="A18" s="62"/>
      <c r="B18" s="61"/>
      <c r="C18" s="61"/>
      <c r="D18" s="61"/>
      <c r="E18" s="61"/>
      <c r="F18" s="61"/>
      <c r="G18" s="61"/>
      <c r="H18" s="61"/>
      <c r="I18" s="61"/>
      <c r="J18" s="61"/>
      <c r="K18" s="61"/>
    </row>
    <row r="19" spans="1:19" ht="15">
      <c r="A19" s="62"/>
      <c r="B19" s="61"/>
      <c r="C19" s="61"/>
      <c r="D19" s="61"/>
      <c r="E19" s="61"/>
      <c r="F19" s="61"/>
      <c r="G19" s="61"/>
      <c r="H19" s="61"/>
      <c r="I19" s="61"/>
      <c r="J19" s="61"/>
      <c r="K19" s="61"/>
    </row>
    <row r="20" spans="1:19" ht="15">
      <c r="A20" s="62"/>
      <c r="B20" s="63"/>
      <c r="C20" s="63"/>
      <c r="D20" s="63"/>
      <c r="E20" s="63"/>
      <c r="F20" s="63"/>
      <c r="G20" s="63"/>
      <c r="H20" s="63"/>
      <c r="I20" s="63"/>
      <c r="J20" s="63"/>
      <c r="K20" s="63"/>
    </row>
    <row r="21" spans="1:19" ht="15">
      <c r="C21" s="61"/>
      <c r="K21" s="31"/>
      <c r="L21" s="31"/>
      <c r="M21" s="31"/>
      <c r="N21" s="31"/>
      <c r="O21" s="31"/>
    </row>
    <row r="22" spans="1:19">
      <c r="D22" s="61"/>
    </row>
    <row r="23" spans="1:19">
      <c r="C23" s="4"/>
      <c r="D23" s="61"/>
      <c r="E23" s="61"/>
      <c r="F23" s="61"/>
      <c r="G23" s="61"/>
      <c r="H23" s="61"/>
      <c r="I23" s="4"/>
      <c r="J23" s="61"/>
      <c r="K23" s="61"/>
      <c r="L23" s="4"/>
      <c r="M23" s="61"/>
      <c r="N23" s="60"/>
      <c r="O23" s="60"/>
      <c r="P23" s="60"/>
      <c r="Q23" s="6"/>
      <c r="S23" s="4"/>
    </row>
    <row r="24" spans="1:19">
      <c r="C24" s="4"/>
      <c r="D24" s="61"/>
      <c r="E24" s="61"/>
      <c r="F24" s="61"/>
      <c r="G24" s="61"/>
      <c r="H24" s="61"/>
      <c r="I24" s="4"/>
      <c r="J24" s="61"/>
      <c r="K24" s="61"/>
      <c r="L24" s="4"/>
      <c r="M24" s="61"/>
      <c r="N24" s="60"/>
      <c r="O24" s="60"/>
      <c r="P24" s="60"/>
      <c r="Q24" s="6"/>
      <c r="S24" s="4"/>
    </row>
    <row r="25" spans="1:19">
      <c r="C25" s="4"/>
      <c r="D25" s="61"/>
      <c r="E25" s="61"/>
      <c r="F25" s="61"/>
      <c r="G25" s="61"/>
      <c r="H25" s="61"/>
      <c r="I25" s="4"/>
      <c r="J25" s="61"/>
      <c r="K25" s="61"/>
      <c r="L25" s="4"/>
      <c r="M25" s="61"/>
      <c r="N25" s="60"/>
      <c r="O25" s="60"/>
      <c r="P25" s="60"/>
      <c r="Q25" s="6"/>
      <c r="S25" s="4"/>
    </row>
    <row r="26" spans="1:19">
      <c r="C26" s="4"/>
      <c r="D26" s="61"/>
      <c r="E26" s="61"/>
      <c r="F26" s="61"/>
      <c r="G26" s="61"/>
      <c r="H26" s="61"/>
      <c r="I26" s="4"/>
      <c r="J26" s="61"/>
      <c r="K26" s="61"/>
      <c r="L26" s="4"/>
      <c r="M26" s="61"/>
      <c r="N26" s="60"/>
      <c r="O26" s="60"/>
      <c r="P26" s="60"/>
      <c r="Q26" s="6"/>
      <c r="S26" s="4"/>
    </row>
    <row r="27" spans="1:19">
      <c r="C27" s="4"/>
      <c r="D27" s="61"/>
      <c r="E27" s="61"/>
      <c r="F27" s="61"/>
      <c r="G27" s="61"/>
      <c r="H27" s="61"/>
      <c r="I27" s="4"/>
      <c r="J27" s="61"/>
      <c r="K27" s="61"/>
      <c r="L27" s="4"/>
      <c r="M27" s="61"/>
      <c r="N27" s="60"/>
      <c r="O27" s="60"/>
      <c r="P27" s="60"/>
      <c r="Q27" s="6"/>
      <c r="S27" s="4"/>
    </row>
    <row r="28" spans="1:19">
      <c r="C28" s="4"/>
      <c r="D28" s="61"/>
      <c r="E28" s="61"/>
      <c r="F28" s="61"/>
      <c r="G28" s="61"/>
      <c r="H28" s="61"/>
      <c r="I28" s="4"/>
      <c r="J28" s="61"/>
      <c r="K28" s="61"/>
      <c r="L28" s="4"/>
      <c r="M28" s="61"/>
      <c r="N28" s="60"/>
      <c r="O28" s="60"/>
      <c r="P28" s="60"/>
      <c r="Q28" s="6"/>
      <c r="S28" s="4"/>
    </row>
    <row r="29" spans="1:19">
      <c r="C29" s="4"/>
      <c r="D29" s="61"/>
      <c r="E29" s="61"/>
      <c r="F29" s="61"/>
      <c r="G29" s="61"/>
      <c r="H29" s="61"/>
      <c r="I29" s="4"/>
      <c r="J29" s="61"/>
      <c r="K29" s="61"/>
      <c r="L29" s="4"/>
      <c r="M29" s="61"/>
      <c r="N29" s="60"/>
      <c r="O29" s="60"/>
      <c r="P29" s="60"/>
      <c r="Q29" s="6"/>
      <c r="S29" s="4"/>
    </row>
    <row r="30" spans="1:19">
      <c r="C30" s="4"/>
      <c r="D30" s="61"/>
      <c r="E30" s="61"/>
      <c r="F30" s="61"/>
      <c r="G30" s="61"/>
      <c r="H30" s="61"/>
      <c r="I30" s="4"/>
      <c r="J30" s="61"/>
      <c r="K30" s="61"/>
      <c r="L30" s="4"/>
      <c r="M30" s="61"/>
      <c r="N30" s="60"/>
      <c r="O30" s="60"/>
      <c r="P30" s="60"/>
      <c r="Q30" s="6"/>
      <c r="S30" s="4"/>
    </row>
    <row r="31" spans="1:19">
      <c r="C31" s="4"/>
      <c r="D31" s="61"/>
      <c r="E31" s="61"/>
      <c r="F31" s="61"/>
      <c r="G31" s="61"/>
      <c r="H31" s="61"/>
      <c r="I31" s="4"/>
      <c r="J31" s="61"/>
      <c r="K31" s="61"/>
      <c r="L31" s="4"/>
      <c r="M31" s="61"/>
      <c r="N31" s="60"/>
      <c r="O31" s="60"/>
      <c r="P31" s="60"/>
      <c r="Q31" s="6"/>
      <c r="S31" s="4"/>
    </row>
    <row r="32" spans="1:19">
      <c r="C32" s="61"/>
      <c r="D32" s="61"/>
      <c r="E32" s="61"/>
      <c r="F32" s="61"/>
      <c r="G32" s="61"/>
      <c r="H32" s="61"/>
      <c r="J32" s="61"/>
      <c r="K32" s="61"/>
      <c r="L32" s="4"/>
      <c r="M32" s="61"/>
      <c r="N32" s="60"/>
      <c r="O32" s="60"/>
      <c r="P32" s="61"/>
      <c r="S32" s="4"/>
    </row>
    <row r="33" spans="5:15">
      <c r="E33" s="64"/>
      <c r="I33" s="23"/>
      <c r="J33" s="61"/>
      <c r="K33" s="61"/>
      <c r="L33" s="4"/>
      <c r="M33" s="61"/>
    </row>
    <row r="34" spans="5:15">
      <c r="E34" s="4"/>
      <c r="I34" s="23"/>
      <c r="K34" s="4"/>
    </row>
    <row r="35" spans="5:15">
      <c r="G35" s="61"/>
      <c r="I35" s="23"/>
      <c r="K35" s="4"/>
    </row>
    <row r="36" spans="5:15">
      <c r="G36" s="4"/>
      <c r="K36" s="4"/>
    </row>
    <row r="37" spans="5:15">
      <c r="K37" s="4"/>
    </row>
    <row r="40" spans="5:15">
      <c r="I40" s="61"/>
    </row>
    <row r="41" spans="5:15">
      <c r="I41" s="61"/>
    </row>
    <row r="42" spans="5:15">
      <c r="I42" s="61"/>
    </row>
    <row r="43" spans="5:15">
      <c r="I43" s="61"/>
      <c r="J43" s="60"/>
    </row>
    <row r="44" spans="5:15">
      <c r="I44" s="61"/>
      <c r="J44" s="60"/>
    </row>
    <row r="45" spans="5:15">
      <c r="I45" s="61"/>
      <c r="J45" s="60"/>
    </row>
    <row r="46" spans="5:15">
      <c r="I46" s="61"/>
      <c r="J46" s="60"/>
      <c r="O46" s="4"/>
    </row>
    <row r="47" spans="5:15">
      <c r="I47" s="61"/>
      <c r="J47" s="60"/>
    </row>
    <row r="48" spans="5:15">
      <c r="I48" s="61"/>
      <c r="J48" s="60"/>
    </row>
    <row r="49" spans="9:9">
      <c r="I49" s="61"/>
    </row>
  </sheetData>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A5970-F1DE-442F-AF1E-2AA4C6460D14}">
  <dimension ref="B1:AM35"/>
  <sheetViews>
    <sheetView zoomScale="73" zoomScaleNormal="73" workbookViewId="0">
      <selection activeCell="AO40" sqref="AO40"/>
    </sheetView>
  </sheetViews>
  <sheetFormatPr defaultColWidth="7.75" defaultRowHeight="14.25"/>
  <cols>
    <col min="2" max="2" width="6.375" customWidth="1"/>
    <col min="3" max="3" width="20.375" customWidth="1"/>
    <col min="4" max="4" width="10.25" customWidth="1"/>
    <col min="5" max="5" width="2" customWidth="1"/>
    <col min="6" max="12" width="2.625" customWidth="1"/>
    <col min="13" max="28" width="2" customWidth="1"/>
    <col min="29" max="35" width="10.875" bestFit="1" customWidth="1"/>
    <col min="37" max="37" width="8" bestFit="1" customWidth="1"/>
  </cols>
  <sheetData>
    <row r="1" spans="2:39">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8"/>
      <c r="AK1" s="67"/>
      <c r="AL1" s="67"/>
    </row>
    <row r="2" spans="2:39">
      <c r="AI2" s="66"/>
      <c r="AK2" s="67"/>
    </row>
    <row r="3" spans="2:39">
      <c r="C3" t="s">
        <v>297</v>
      </c>
    </row>
    <row r="4" spans="2:39" ht="15">
      <c r="B4" s="87" t="s">
        <v>351</v>
      </c>
      <c r="C4" s="87" t="s">
        <v>296</v>
      </c>
      <c r="D4" s="87" t="s">
        <v>299</v>
      </c>
      <c r="E4" s="6"/>
      <c r="F4" s="6"/>
      <c r="G4" s="6"/>
      <c r="H4" s="6"/>
      <c r="I4" s="6"/>
      <c r="J4" s="6"/>
      <c r="K4" s="6"/>
      <c r="L4" s="6"/>
      <c r="M4" s="6"/>
      <c r="N4" s="6"/>
      <c r="O4" s="6"/>
      <c r="P4" s="6"/>
      <c r="Q4" s="6"/>
      <c r="R4" s="6"/>
      <c r="S4" s="6"/>
      <c r="T4" s="6"/>
      <c r="U4" s="6"/>
      <c r="V4" s="69"/>
      <c r="W4" s="69"/>
      <c r="X4" s="69"/>
      <c r="Y4" s="69"/>
      <c r="Z4" s="69"/>
      <c r="AA4" s="69"/>
      <c r="AB4" s="69"/>
      <c r="AC4" s="69"/>
      <c r="AD4" s="69"/>
      <c r="AE4" s="69"/>
      <c r="AF4" s="69"/>
      <c r="AG4" s="69"/>
      <c r="AH4" s="69"/>
      <c r="AI4" s="68"/>
      <c r="AJ4" s="7"/>
      <c r="AK4" s="67"/>
      <c r="AL4" s="67"/>
      <c r="AM4" s="7"/>
    </row>
    <row r="5" spans="2:39">
      <c r="B5">
        <v>2024</v>
      </c>
      <c r="C5" s="6">
        <v>0.20764779138982728</v>
      </c>
      <c r="D5" s="6">
        <v>8.4006349013938122E-2</v>
      </c>
      <c r="E5" s="6"/>
      <c r="F5" s="6"/>
      <c r="G5" s="6"/>
      <c r="H5" s="6"/>
      <c r="I5" s="6"/>
      <c r="J5" s="6"/>
      <c r="K5" s="6"/>
      <c r="L5" s="6"/>
      <c r="M5" s="6"/>
      <c r="N5" s="6"/>
      <c r="O5" s="6"/>
      <c r="P5" s="6"/>
      <c r="Q5" s="6"/>
      <c r="R5" s="6"/>
      <c r="S5" s="6"/>
      <c r="T5" s="6"/>
      <c r="U5" s="6"/>
      <c r="V5" s="69"/>
      <c r="W5" s="69"/>
      <c r="X5" s="69"/>
      <c r="Y5" s="69"/>
      <c r="Z5" s="69"/>
      <c r="AA5" s="69"/>
      <c r="AB5" s="69"/>
      <c r="AC5" s="69"/>
      <c r="AD5" s="69"/>
      <c r="AE5" s="69"/>
      <c r="AF5" s="69"/>
      <c r="AG5" s="69"/>
      <c r="AH5" s="69"/>
      <c r="AI5" s="68"/>
      <c r="AJ5" s="7"/>
      <c r="AK5" s="67"/>
      <c r="AL5" s="67"/>
      <c r="AM5" s="7"/>
    </row>
    <row r="6" spans="2:39">
      <c r="B6">
        <v>2025</v>
      </c>
      <c r="C6" s="6">
        <v>0.20753981299240165</v>
      </c>
      <c r="D6" s="6">
        <v>8.2598119057451624E-2</v>
      </c>
    </row>
    <row r="7" spans="2:39">
      <c r="B7">
        <v>2026</v>
      </c>
      <c r="C7" s="6">
        <v>0.21250254349251702</v>
      </c>
      <c r="D7" s="6">
        <v>8.3586473360326471E-2</v>
      </c>
    </row>
    <row r="8" spans="2:39">
      <c r="B8">
        <v>2027</v>
      </c>
      <c r="C8" s="6">
        <v>0.21382741197556732</v>
      </c>
      <c r="D8" s="6">
        <v>8.3511823253528294E-2</v>
      </c>
    </row>
    <row r="9" spans="2:39">
      <c r="B9">
        <v>2028</v>
      </c>
      <c r="C9" s="6">
        <v>0.21613967351977065</v>
      </c>
      <c r="D9" s="6">
        <v>8.3575270920408395E-2</v>
      </c>
    </row>
    <row r="10" spans="2:39">
      <c r="B10">
        <v>2029</v>
      </c>
      <c r="C10" s="6">
        <v>0.21542439556505816</v>
      </c>
      <c r="D10" s="6">
        <v>8.2488849103936487E-2</v>
      </c>
    </row>
    <row r="11" spans="2:39">
      <c r="B11">
        <v>2030</v>
      </c>
      <c r="C11" s="6">
        <v>0.21769850413354866</v>
      </c>
      <c r="D11" s="6">
        <v>8.3343951869332855E-2</v>
      </c>
    </row>
    <row r="12" spans="2:39">
      <c r="B12">
        <v>2031</v>
      </c>
      <c r="C12" s="6">
        <v>0.2198775978461435</v>
      </c>
      <c r="D12" s="6">
        <v>8.4230868138969558E-2</v>
      </c>
    </row>
    <row r="13" spans="2:39">
      <c r="B13">
        <v>2032</v>
      </c>
      <c r="C13" s="6">
        <v>0.22197853300499651</v>
      </c>
      <c r="D13" s="6">
        <v>8.5028539420570023E-2</v>
      </c>
    </row>
    <row r="14" spans="2:39">
      <c r="B14">
        <v>2033</v>
      </c>
      <c r="C14" s="6">
        <v>0.22413808912827024</v>
      </c>
      <c r="D14" s="6">
        <v>8.5841800149832226E-2</v>
      </c>
    </row>
    <row r="15" spans="2:39">
      <c r="B15">
        <v>2034</v>
      </c>
      <c r="C15" s="6">
        <v>0.22648807334303617</v>
      </c>
      <c r="D15" s="6">
        <v>8.6773933136445325E-2</v>
      </c>
    </row>
    <row r="16" spans="2:39">
      <c r="B16">
        <v>2035</v>
      </c>
      <c r="C16" s="6">
        <v>0.2285436219439341</v>
      </c>
      <c r="D16" s="6">
        <v>8.7604065860665853E-2</v>
      </c>
    </row>
    <row r="17" spans="2:4">
      <c r="B17">
        <v>2036</v>
      </c>
      <c r="C17" s="6">
        <v>0.23067146249153719</v>
      </c>
      <c r="D17" s="6">
        <v>8.8462990882603051E-2</v>
      </c>
    </row>
    <row r="18" spans="2:4">
      <c r="B18">
        <v>2037</v>
      </c>
      <c r="C18" s="6">
        <v>0.23280993622280263</v>
      </c>
      <c r="D18" s="6">
        <v>8.9373771032541433E-2</v>
      </c>
    </row>
    <row r="19" spans="2:4">
      <c r="B19">
        <v>2038</v>
      </c>
      <c r="C19" s="6">
        <v>0.23492354474782076</v>
      </c>
      <c r="D19" s="6">
        <v>9.0261307564389701E-2</v>
      </c>
    </row>
    <row r="20" spans="2:4">
      <c r="B20">
        <v>2039</v>
      </c>
      <c r="C20" s="6">
        <v>0.23649172402949484</v>
      </c>
      <c r="D20" s="6">
        <v>9.0943382893205471E-2</v>
      </c>
    </row>
    <row r="21" spans="2:4">
      <c r="B21">
        <v>2040</v>
      </c>
      <c r="C21" s="6">
        <v>0.23824408280428711</v>
      </c>
      <c r="D21" s="6">
        <v>9.1745627714263936E-2</v>
      </c>
    </row>
    <row r="22" spans="2:4">
      <c r="B22">
        <v>2041</v>
      </c>
      <c r="C22" s="6">
        <v>0.23984101639758876</v>
      </c>
      <c r="D22" s="6">
        <v>9.2464826716069023E-2</v>
      </c>
    </row>
    <row r="23" spans="2:4">
      <c r="B23">
        <v>2042</v>
      </c>
      <c r="C23" s="6">
        <v>0.24116921931088534</v>
      </c>
      <c r="D23" s="6">
        <v>9.3022010776017419E-2</v>
      </c>
    </row>
    <row r="24" spans="2:4">
      <c r="B24">
        <v>2043</v>
      </c>
      <c r="C24" s="6">
        <v>0.24292057301485775</v>
      </c>
      <c r="D24" s="6">
        <v>9.3766955140686378E-2</v>
      </c>
    </row>
    <row r="25" spans="2:4">
      <c r="B25">
        <v>2044</v>
      </c>
      <c r="C25" s="6">
        <v>0.24469978900516401</v>
      </c>
      <c r="D25" s="6">
        <v>9.4538120777357529E-2</v>
      </c>
    </row>
    <row r="26" spans="2:4">
      <c r="B26">
        <v>2045</v>
      </c>
      <c r="C26" s="6">
        <v>0.24640702599545999</v>
      </c>
      <c r="D26" s="6">
        <v>9.5222875369395721E-2</v>
      </c>
    </row>
    <row r="27" spans="2:4">
      <c r="B27">
        <v>2046</v>
      </c>
      <c r="C27" s="6">
        <v>0.24784408884676867</v>
      </c>
      <c r="D27" s="6">
        <v>9.5859221332866978E-2</v>
      </c>
    </row>
    <row r="28" spans="2:4">
      <c r="B28">
        <v>2047</v>
      </c>
      <c r="C28" s="6">
        <v>0.24955699005330489</v>
      </c>
      <c r="D28" s="6">
        <v>9.6613798745626492E-2</v>
      </c>
    </row>
    <row r="29" spans="2:4">
      <c r="B29">
        <v>2048</v>
      </c>
      <c r="C29" s="6">
        <v>0.25099969633574881</v>
      </c>
      <c r="D29" s="6">
        <v>9.7221065048620312E-2</v>
      </c>
    </row>
    <row r="30" spans="2:4">
      <c r="B30">
        <v>2049</v>
      </c>
      <c r="C30" s="6">
        <v>0.25240642499882482</v>
      </c>
      <c r="D30" s="6">
        <v>9.7805719169153205E-2</v>
      </c>
    </row>
    <row r="31" spans="2:4">
      <c r="B31">
        <v>2050</v>
      </c>
      <c r="C31" s="6">
        <v>0.25407730722851429</v>
      </c>
      <c r="D31" s="6">
        <v>9.8512310461834035E-2</v>
      </c>
    </row>
    <row r="32" spans="2:4">
      <c r="B32">
        <v>2051</v>
      </c>
      <c r="C32" s="6">
        <v>0.25579771483120634</v>
      </c>
      <c r="D32" s="6">
        <v>9.9233265520388692E-2</v>
      </c>
    </row>
    <row r="33" spans="2:4">
      <c r="B33">
        <v>2052</v>
      </c>
      <c r="C33" s="6">
        <v>0.25779119374448861</v>
      </c>
      <c r="D33" s="6">
        <v>0.10007932279622526</v>
      </c>
    </row>
    <row r="34" spans="2:4">
      <c r="B34">
        <v>2053</v>
      </c>
      <c r="C34" s="6">
        <v>0.26041266417190223</v>
      </c>
      <c r="D34" s="6">
        <v>0.10124735302419811</v>
      </c>
    </row>
    <row r="35" spans="2:4">
      <c r="B35">
        <v>2054</v>
      </c>
      <c r="C35" s="6">
        <v>0.26320173754455556</v>
      </c>
      <c r="D35" s="6">
        <v>0.10251443174806024</v>
      </c>
    </row>
  </sheetData>
  <pageMargins left="0.7" right="0.7" top="0.75" bottom="0.75" header="0.3" footer="0.3"/>
  <pageSetup paperSize="9" orientation="portrait" verticalDpi="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6D022-1EA8-44C7-B9C6-86A587571239}">
  <sheetPr>
    <pageSetUpPr fitToPage="1"/>
  </sheetPr>
  <dimension ref="A1:I43"/>
  <sheetViews>
    <sheetView showGridLines="0" zoomScale="85" zoomScaleNormal="85" workbookViewId="0">
      <selection activeCell="AB18" sqref="AB18"/>
    </sheetView>
  </sheetViews>
  <sheetFormatPr defaultRowHeight="14.25"/>
  <cols>
    <col min="1" max="1" width="8.125" customWidth="1"/>
    <col min="2" max="2" width="8.5" customWidth="1"/>
    <col min="3" max="4" width="8.125" customWidth="1"/>
    <col min="7" max="7" width="17.875" customWidth="1"/>
  </cols>
  <sheetData>
    <row r="1" spans="1:9" ht="12.75" customHeight="1">
      <c r="A1" s="57"/>
      <c r="B1" s="57"/>
      <c r="C1" s="57"/>
      <c r="D1" s="57"/>
    </row>
    <row r="2" spans="1:9" ht="10.5" customHeight="1">
      <c r="A2" s="57"/>
      <c r="B2" s="57"/>
      <c r="C2" s="57"/>
      <c r="D2" s="57"/>
    </row>
    <row r="3" spans="1:9" ht="10.5" customHeight="1">
      <c r="A3" s="57"/>
      <c r="B3" s="57"/>
      <c r="C3" s="57"/>
      <c r="D3" s="57"/>
    </row>
    <row r="4" spans="1:9" ht="11.25" customHeight="1">
      <c r="B4" s="58"/>
      <c r="D4" s="59" t="s">
        <v>250</v>
      </c>
      <c r="E4" s="59" t="s">
        <v>249</v>
      </c>
      <c r="G4" s="85"/>
      <c r="H4" s="86"/>
      <c r="I4" s="86"/>
    </row>
    <row r="5" spans="1:9">
      <c r="B5" t="s">
        <v>138</v>
      </c>
      <c r="C5" t="s">
        <v>138</v>
      </c>
      <c r="D5" s="59">
        <v>4.4851868732908002</v>
      </c>
      <c r="E5" s="59">
        <v>18.447128532361297</v>
      </c>
    </row>
    <row r="6" spans="1:9">
      <c r="B6" t="s">
        <v>131</v>
      </c>
      <c r="C6" t="s">
        <v>131</v>
      </c>
      <c r="D6" s="59">
        <v>4.9080080630382996</v>
      </c>
      <c r="E6" s="59">
        <v>15.624335715595</v>
      </c>
    </row>
    <row r="7" spans="1:9">
      <c r="B7" t="s">
        <v>130</v>
      </c>
      <c r="C7" t="s">
        <v>130</v>
      </c>
      <c r="D7" s="59">
        <v>4.3874345549738001</v>
      </c>
      <c r="E7" s="59">
        <v>14.874345549738202</v>
      </c>
    </row>
    <row r="8" spans="1:9">
      <c r="B8" t="s">
        <v>133</v>
      </c>
      <c r="C8" t="s">
        <v>133</v>
      </c>
      <c r="D8" s="59">
        <v>3.6087348853996999</v>
      </c>
      <c r="E8" s="59">
        <v>14.127413824218999</v>
      </c>
    </row>
    <row r="9" spans="1:9">
      <c r="C9" t="s">
        <v>165</v>
      </c>
      <c r="D9" s="59">
        <v>3.8721153846153999</v>
      </c>
      <c r="E9" s="59">
        <v>13.29568627451</v>
      </c>
    </row>
    <row r="10" spans="1:9">
      <c r="C10" t="s">
        <v>136</v>
      </c>
      <c r="D10" s="59">
        <v>4.5496193226569002</v>
      </c>
      <c r="E10" s="59">
        <v>11.981192868565</v>
      </c>
    </row>
    <row r="11" spans="1:9">
      <c r="C11" t="s">
        <v>251</v>
      </c>
      <c r="D11" s="59">
        <v>2.9865771812081001</v>
      </c>
      <c r="E11" s="59">
        <v>11.731543624161</v>
      </c>
    </row>
    <row r="12" spans="1:9">
      <c r="C12" t="s">
        <v>134</v>
      </c>
      <c r="D12" s="59">
        <v>3.920465457832</v>
      </c>
      <c r="E12" s="59">
        <v>11.528385019488001</v>
      </c>
    </row>
    <row r="13" spans="1:9">
      <c r="B13" t="s">
        <v>140</v>
      </c>
      <c r="C13" t="s">
        <v>140</v>
      </c>
      <c r="D13" s="59">
        <v>5.4393018888766003</v>
      </c>
      <c r="E13" s="59">
        <v>11.00331381862375</v>
      </c>
    </row>
    <row r="14" spans="1:9">
      <c r="B14" t="s">
        <v>132</v>
      </c>
      <c r="C14" t="s">
        <v>132</v>
      </c>
      <c r="D14" s="59">
        <v>4.4082181259600999</v>
      </c>
      <c r="E14" s="59">
        <v>10.895833333333</v>
      </c>
    </row>
    <row r="15" spans="1:9">
      <c r="C15" t="s">
        <v>252</v>
      </c>
      <c r="D15" s="59">
        <v>3.3769559032716998</v>
      </c>
      <c r="E15" s="59">
        <v>10.431484115694602</v>
      </c>
    </row>
    <row r="16" spans="1:9">
      <c r="B16" t="s">
        <v>147</v>
      </c>
      <c r="C16" t="s">
        <v>147</v>
      </c>
      <c r="D16" s="59">
        <v>4.5032478632478998</v>
      </c>
      <c r="E16" s="59">
        <v>10.355555555556</v>
      </c>
    </row>
    <row r="17" spans="2:5">
      <c r="C17" t="s">
        <v>253</v>
      </c>
      <c r="D17" s="59">
        <v>4.3170074349442</v>
      </c>
      <c r="E17" s="59">
        <v>8.9991635687732092</v>
      </c>
    </row>
    <row r="18" spans="2:5">
      <c r="C18" t="s">
        <v>137</v>
      </c>
      <c r="D18" s="59">
        <v>3.2003444063406001</v>
      </c>
      <c r="E18" s="59">
        <v>8.84</v>
      </c>
    </row>
    <row r="19" spans="2:5">
      <c r="C19" t="s">
        <v>149</v>
      </c>
      <c r="D19" s="59">
        <v>3.1944456826995999</v>
      </c>
      <c r="E19" s="59">
        <v>8.698257032051</v>
      </c>
    </row>
    <row r="20" spans="2:5">
      <c r="B20" t="s">
        <v>254</v>
      </c>
      <c r="C20" t="s">
        <v>254</v>
      </c>
      <c r="D20" s="59">
        <v>4.1649773774175998</v>
      </c>
      <c r="E20" s="59">
        <v>8.4024424384203016</v>
      </c>
    </row>
    <row r="21" spans="2:5">
      <c r="C21" t="s">
        <v>255</v>
      </c>
      <c r="D21" s="59">
        <v>3.6604856977294999</v>
      </c>
      <c r="E21" s="59">
        <v>8.1708897434547101</v>
      </c>
    </row>
    <row r="22" spans="2:5">
      <c r="C22" t="s">
        <v>86</v>
      </c>
      <c r="D22" s="59">
        <v>4.5583173996176001</v>
      </c>
      <c r="E22" s="59">
        <v>7.9082217973231002</v>
      </c>
    </row>
    <row r="23" spans="2:5">
      <c r="C23" t="s">
        <v>256</v>
      </c>
      <c r="D23" s="59">
        <v>3.9626362221068998</v>
      </c>
      <c r="E23" s="59">
        <v>7.6992734820965003</v>
      </c>
    </row>
    <row r="24" spans="2:5">
      <c r="C24" t="s">
        <v>257</v>
      </c>
      <c r="D24" s="59">
        <v>5.7157219456146997</v>
      </c>
      <c r="E24" s="59">
        <v>7.52</v>
      </c>
    </row>
    <row r="25" spans="2:5">
      <c r="C25" t="s">
        <v>258</v>
      </c>
      <c r="D25" s="59">
        <v>4.4405224144017001</v>
      </c>
      <c r="E25" s="59">
        <v>7.4948817507941996</v>
      </c>
    </row>
    <row r="26" spans="2:5">
      <c r="C26" t="s">
        <v>259</v>
      </c>
      <c r="D26" s="59">
        <v>3.1326090191992999</v>
      </c>
      <c r="E26" s="59">
        <v>6.5923500520911</v>
      </c>
    </row>
    <row r="27" spans="2:5">
      <c r="C27" t="s">
        <v>260</v>
      </c>
      <c r="D27" s="59">
        <v>3.4714603409932998</v>
      </c>
      <c r="E27" s="59">
        <v>6.5841363973313998</v>
      </c>
    </row>
    <row r="28" spans="2:5">
      <c r="C28" t="s">
        <v>164</v>
      </c>
      <c r="D28" s="59">
        <v>4.2393790295215004</v>
      </c>
      <c r="E28" s="59">
        <v>6.5300644723448</v>
      </c>
    </row>
    <row r="29" spans="2:5">
      <c r="C29" t="s">
        <v>261</v>
      </c>
      <c r="D29" s="59">
        <v>4.3130526094718</v>
      </c>
      <c r="E29" s="59">
        <v>6.1661241205502</v>
      </c>
    </row>
    <row r="30" spans="2:5">
      <c r="C30" t="s">
        <v>262</v>
      </c>
      <c r="D30" s="59">
        <v>3.4743965950247002</v>
      </c>
      <c r="E30" s="59">
        <v>5.6666402305231998</v>
      </c>
    </row>
    <row r="31" spans="2:5">
      <c r="C31" t="s">
        <v>263</v>
      </c>
      <c r="D31" s="59">
        <v>3.4712226485533999</v>
      </c>
      <c r="E31" s="59">
        <v>5.4519340454216003</v>
      </c>
    </row>
    <row r="32" spans="2:5">
      <c r="C32" t="s">
        <v>264</v>
      </c>
      <c r="D32" s="59">
        <v>5.2090209020901996</v>
      </c>
      <c r="E32" s="59">
        <v>5.3036303630362998</v>
      </c>
    </row>
    <row r="33" spans="2:5">
      <c r="C33" t="s">
        <v>265</v>
      </c>
      <c r="D33" s="59">
        <v>2.7713365539452002</v>
      </c>
      <c r="E33" s="59">
        <v>5.0199999999999996</v>
      </c>
    </row>
    <row r="34" spans="2:5">
      <c r="C34" t="s">
        <v>266</v>
      </c>
      <c r="D34" s="59">
        <v>3.0188133140376001</v>
      </c>
      <c r="E34" s="59">
        <v>4.4800000000000004</v>
      </c>
    </row>
    <row r="35" spans="2:5">
      <c r="C35" t="s">
        <v>267</v>
      </c>
      <c r="D35" s="59">
        <v>4.4464850218274998</v>
      </c>
      <c r="E35" s="59">
        <v>4.3394550654825004</v>
      </c>
    </row>
    <row r="36" spans="2:5">
      <c r="C36" t="s">
        <v>268</v>
      </c>
      <c r="D36" s="59">
        <v>3.4012772751464002</v>
      </c>
      <c r="E36" s="59">
        <v>4.1681745609367002</v>
      </c>
    </row>
    <row r="37" spans="2:5">
      <c r="B37" t="s">
        <v>269</v>
      </c>
      <c r="C37" t="s">
        <v>269</v>
      </c>
      <c r="D37" s="59">
        <v>6.6083389634204996</v>
      </c>
      <c r="E37" s="59">
        <v>3.8680629282887997</v>
      </c>
    </row>
    <row r="38" spans="2:5">
      <c r="C38" t="s">
        <v>168</v>
      </c>
      <c r="D38" s="59">
        <v>2.2909861143799</v>
      </c>
      <c r="E38" s="59">
        <v>2.87</v>
      </c>
    </row>
    <row r="39" spans="2:5">
      <c r="D39" s="59">
        <v>3.5745210892535</v>
      </c>
      <c r="E39" s="59">
        <v>0</v>
      </c>
    </row>
    <row r="40" spans="2:5">
      <c r="D40" s="59">
        <v>3.7249631811486998</v>
      </c>
      <c r="E40" s="59">
        <v>0</v>
      </c>
    </row>
    <row r="41" spans="2:5">
      <c r="D41" s="59">
        <v>3.24</v>
      </c>
      <c r="E41" s="59">
        <v>0</v>
      </c>
    </row>
    <row r="42" spans="2:5">
      <c r="D42" s="59">
        <v>0</v>
      </c>
      <c r="E42" s="59">
        <v>0</v>
      </c>
    </row>
    <row r="43" spans="2:5">
      <c r="D43" s="59"/>
    </row>
  </sheetData>
  <pageMargins left="0.7" right="0.7" top="0.75" bottom="0.75" header="0.3" footer="0.3"/>
  <pageSetup orientation="portrait" r:id="rId1"/>
  <headerFooter>
    <oddFooter>&amp;C_x000D_&amp;1#&amp;"Calibri"&amp;10&amp;K0000FF Restricted Use - À usage restreint</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52905-87E4-491B-8B36-BF03413825AF}">
  <dimension ref="B3:E42"/>
  <sheetViews>
    <sheetView topLeftCell="B1" workbookViewId="0">
      <selection activeCell="I5" sqref="I5"/>
    </sheetView>
  </sheetViews>
  <sheetFormatPr defaultRowHeight="14.25"/>
  <cols>
    <col min="3" max="3" width="15.25" bestFit="1" customWidth="1"/>
    <col min="4" max="4" width="17.25" bestFit="1" customWidth="1"/>
    <col min="5" max="5" width="15.25" bestFit="1" customWidth="1"/>
    <col min="9" max="9" width="24.75" bestFit="1" customWidth="1"/>
    <col min="10" max="10" width="11.875" customWidth="1"/>
  </cols>
  <sheetData>
    <row r="3" spans="2:5">
      <c r="C3" t="s">
        <v>270</v>
      </c>
      <c r="D3" t="s">
        <v>271</v>
      </c>
      <c r="E3" t="s">
        <v>272</v>
      </c>
    </row>
    <row r="4" spans="2:5">
      <c r="B4" t="s">
        <v>251</v>
      </c>
      <c r="C4" s="2">
        <v>25583.567122323399</v>
      </c>
      <c r="D4" s="2">
        <v>29939.8381429783</v>
      </c>
      <c r="E4" s="2">
        <v>60264.470108027199</v>
      </c>
    </row>
    <row r="5" spans="2:5">
      <c r="B5" t="s">
        <v>131</v>
      </c>
      <c r="C5" s="2">
        <v>18036.7478533086</v>
      </c>
      <c r="D5" s="2">
        <v>19831.079736699499</v>
      </c>
      <c r="E5" s="2">
        <v>26298.630853058501</v>
      </c>
    </row>
    <row r="6" spans="2:5">
      <c r="B6" t="s">
        <v>130</v>
      </c>
      <c r="C6" s="2">
        <v>16786.219602522899</v>
      </c>
      <c r="D6" s="2">
        <v>16067.709540739899</v>
      </c>
      <c r="E6" s="2">
        <v>17018.586164778098</v>
      </c>
    </row>
    <row r="7" spans="2:5">
      <c r="B7" t="s">
        <v>147</v>
      </c>
      <c r="C7" s="2">
        <v>15597.8753666429</v>
      </c>
      <c r="D7" s="2">
        <v>15067.277451443801</v>
      </c>
      <c r="E7" s="2">
        <v>26781.0338675893</v>
      </c>
    </row>
    <row r="8" spans="2:5">
      <c r="B8" t="s">
        <v>140</v>
      </c>
      <c r="C8" s="2">
        <v>15414.7729141456</v>
      </c>
      <c r="D8" s="2">
        <v>19048.758303978801</v>
      </c>
      <c r="E8" s="2">
        <v>24205.987863979899</v>
      </c>
    </row>
    <row r="9" spans="2:5">
      <c r="B9" t="s">
        <v>273</v>
      </c>
      <c r="C9" s="2">
        <v>15270.385940096599</v>
      </c>
      <c r="D9" s="2">
        <v>16300.5776388716</v>
      </c>
      <c r="E9" s="2">
        <v>36274.318065562002</v>
      </c>
    </row>
    <row r="10" spans="2:5">
      <c r="B10" t="s">
        <v>132</v>
      </c>
      <c r="C10" s="2">
        <v>15037.146501086399</v>
      </c>
      <c r="D10" s="2">
        <v>14814.378555965</v>
      </c>
      <c r="E10" s="2">
        <v>27764.655296793499</v>
      </c>
    </row>
    <row r="11" spans="2:5">
      <c r="B11" t="s">
        <v>151</v>
      </c>
      <c r="C11" s="2">
        <v>14872.6085889354</v>
      </c>
      <c r="D11" s="2">
        <v>19299.3849229507</v>
      </c>
      <c r="E11" s="2">
        <v>13572.557603921399</v>
      </c>
    </row>
    <row r="12" spans="2:5">
      <c r="B12" t="s">
        <v>135</v>
      </c>
      <c r="C12" s="2">
        <v>13987.335444628299</v>
      </c>
      <c r="D12" s="2">
        <v>17525.2193280213</v>
      </c>
      <c r="E12" s="2">
        <v>23027.430276280102</v>
      </c>
    </row>
    <row r="13" spans="2:5">
      <c r="B13" t="s">
        <v>164</v>
      </c>
      <c r="C13" s="2">
        <v>13798.978405128701</v>
      </c>
      <c r="D13" s="2">
        <v>11738.9693246112</v>
      </c>
      <c r="E13" s="2">
        <v>13716.696400844699</v>
      </c>
    </row>
    <row r="14" spans="2:5">
      <c r="B14" t="s">
        <v>149</v>
      </c>
      <c r="C14" s="2">
        <v>13797.170238374099</v>
      </c>
      <c r="D14" s="2">
        <v>14663.671527139</v>
      </c>
      <c r="E14" s="2">
        <v>33573.921308885998</v>
      </c>
    </row>
    <row r="15" spans="2:5">
      <c r="B15" t="s">
        <v>136</v>
      </c>
      <c r="C15" s="2">
        <v>12829.2340256267</v>
      </c>
      <c r="D15" s="2">
        <v>17077.0161827866</v>
      </c>
      <c r="E15" s="2">
        <v>21962.859455350801</v>
      </c>
    </row>
    <row r="16" spans="2:5">
      <c r="B16" t="s">
        <v>134</v>
      </c>
      <c r="C16" s="2">
        <v>12817.307649758201</v>
      </c>
      <c r="D16" s="2">
        <v>17908.8146162759</v>
      </c>
      <c r="E16" s="2">
        <v>23863.6286131829</v>
      </c>
    </row>
    <row r="17" spans="2:5">
      <c r="B17" t="s">
        <v>262</v>
      </c>
      <c r="C17" s="2">
        <v>12660.500753960299</v>
      </c>
      <c r="D17" s="2">
        <v>9886.9455955311005</v>
      </c>
      <c r="E17" s="2">
        <v>16104.1580635435</v>
      </c>
    </row>
    <row r="18" spans="2:5">
      <c r="B18" t="s">
        <v>143</v>
      </c>
      <c r="C18" s="2">
        <v>12228.963074454199</v>
      </c>
      <c r="D18" s="2"/>
      <c r="E18" s="2">
        <v>24406.255437370601</v>
      </c>
    </row>
    <row r="19" spans="2:5">
      <c r="B19" t="s">
        <v>141</v>
      </c>
      <c r="C19" s="2">
        <v>12190.6122168149</v>
      </c>
      <c r="D19" s="2">
        <v>16497.5249100445</v>
      </c>
      <c r="E19" s="2">
        <v>24836.9368715661</v>
      </c>
    </row>
    <row r="20" spans="2:5">
      <c r="B20" t="s">
        <v>252</v>
      </c>
      <c r="C20" s="2">
        <v>12169.8620944669</v>
      </c>
      <c r="D20" s="2">
        <v>11830.746232981201</v>
      </c>
      <c r="E20" s="2">
        <v>18532.6094652336</v>
      </c>
    </row>
    <row r="21" spans="2:5">
      <c r="B21" t="s">
        <v>133</v>
      </c>
      <c r="C21" s="2">
        <v>12066.8934688073</v>
      </c>
      <c r="D21" s="2">
        <v>13961.357135419001</v>
      </c>
      <c r="E21" s="2">
        <v>20443.854914317199</v>
      </c>
    </row>
    <row r="22" spans="2:5">
      <c r="B22" t="s">
        <v>129</v>
      </c>
      <c r="C22" s="2">
        <v>11902.11378</v>
      </c>
      <c r="D22" s="2">
        <v>13324.034659999999</v>
      </c>
      <c r="E22" s="2">
        <v>20498.806270000001</v>
      </c>
    </row>
    <row r="23" spans="2:5">
      <c r="B23" t="s">
        <v>152</v>
      </c>
      <c r="C23" s="2">
        <v>11477.89695</v>
      </c>
      <c r="D23" s="2">
        <v>13224.89272</v>
      </c>
      <c r="E23" s="2">
        <v>20026.595399999998</v>
      </c>
    </row>
    <row r="24" spans="2:5">
      <c r="B24" t="s">
        <v>274</v>
      </c>
      <c r="C24" s="2">
        <v>11327.324839880301</v>
      </c>
      <c r="D24" s="2">
        <v>10463.8004461034</v>
      </c>
      <c r="E24" s="2">
        <v>12238.8607279761</v>
      </c>
    </row>
    <row r="25" spans="2:5">
      <c r="B25" t="s">
        <v>165</v>
      </c>
      <c r="C25" s="2">
        <v>10959.033761570599</v>
      </c>
      <c r="D25" s="2">
        <v>12390.275150203301</v>
      </c>
      <c r="E25" s="2">
        <v>16700.370818504001</v>
      </c>
    </row>
    <row r="26" spans="2:5">
      <c r="B26" t="s">
        <v>260</v>
      </c>
      <c r="C26" s="2">
        <v>10642.080570632999</v>
      </c>
      <c r="D26" s="2">
        <v>9313.5050614683205</v>
      </c>
      <c r="E26" s="2">
        <v>18967.203514808301</v>
      </c>
    </row>
    <row r="27" spans="2:5">
      <c r="B27" t="s">
        <v>137</v>
      </c>
      <c r="C27" s="2">
        <v>10553.7548029749</v>
      </c>
      <c r="D27" s="2">
        <v>15112.3061535177</v>
      </c>
      <c r="E27" s="2">
        <v>20457.987714922201</v>
      </c>
    </row>
    <row r="28" spans="2:5">
      <c r="B28" t="s">
        <v>257</v>
      </c>
      <c r="C28" s="2">
        <v>10468.6716041606</v>
      </c>
      <c r="D28" s="2">
        <v>12511.486998783501</v>
      </c>
      <c r="E28" s="2">
        <v>12252.116424953299</v>
      </c>
    </row>
    <row r="29" spans="2:5">
      <c r="B29" t="s">
        <v>275</v>
      </c>
      <c r="C29" s="2">
        <v>10223.487581003499</v>
      </c>
      <c r="D29" s="2">
        <v>9554.7212121257598</v>
      </c>
      <c r="E29" s="2">
        <v>17114.4629148198</v>
      </c>
    </row>
    <row r="30" spans="2:5">
      <c r="B30" t="s">
        <v>261</v>
      </c>
      <c r="C30" s="2">
        <v>10181.3389030689</v>
      </c>
      <c r="D30" s="2">
        <v>12540.965993419801</v>
      </c>
      <c r="E30" s="2">
        <v>15654.037484876601</v>
      </c>
    </row>
    <row r="31" spans="2:5">
      <c r="B31" t="s">
        <v>88</v>
      </c>
      <c r="C31" s="2">
        <v>9927.9605656911808</v>
      </c>
      <c r="D31" s="2">
        <v>12444.4038566731</v>
      </c>
      <c r="E31" s="2">
        <v>20517.993051772999</v>
      </c>
    </row>
    <row r="32" spans="2:5">
      <c r="B32" t="s">
        <v>148</v>
      </c>
      <c r="C32" s="2">
        <v>8967.1822482381704</v>
      </c>
      <c r="D32" s="2">
        <v>10573.537071938399</v>
      </c>
      <c r="E32" s="2">
        <v>18081.8337064109</v>
      </c>
    </row>
    <row r="33" spans="2:5">
      <c r="B33" t="s">
        <v>253</v>
      </c>
      <c r="C33" s="2">
        <v>8838.3308936435296</v>
      </c>
      <c r="D33" s="2">
        <v>14160.2230656963</v>
      </c>
      <c r="E33" s="2">
        <v>18074.1709840228</v>
      </c>
    </row>
    <row r="34" spans="2:5">
      <c r="B34" t="s">
        <v>258</v>
      </c>
      <c r="C34" s="2">
        <v>8716.0400814375298</v>
      </c>
      <c r="D34" s="2">
        <v>9073.8748494633292</v>
      </c>
      <c r="E34" s="2">
        <v>14230.827596110499</v>
      </c>
    </row>
    <row r="35" spans="2:5">
      <c r="B35" t="s">
        <v>256</v>
      </c>
      <c r="C35" s="2">
        <v>8199.4841401293597</v>
      </c>
      <c r="D35" s="2"/>
      <c r="E35" s="2">
        <v>10894.4143177811</v>
      </c>
    </row>
    <row r="36" spans="2:5">
      <c r="B36" t="s">
        <v>263</v>
      </c>
      <c r="C36" s="2">
        <v>8154.3117085377698</v>
      </c>
      <c r="D36" s="2">
        <v>7981.2405044014204</v>
      </c>
      <c r="E36" s="2">
        <v>23591.468261387101</v>
      </c>
    </row>
    <row r="37" spans="2:5">
      <c r="B37" t="s">
        <v>268</v>
      </c>
      <c r="C37" s="2">
        <v>7247.8219814364702</v>
      </c>
      <c r="D37" s="2">
        <v>8535.5261180358193</v>
      </c>
      <c r="E37" s="2">
        <v>13591.2501520476</v>
      </c>
    </row>
    <row r="38" spans="2:5">
      <c r="B38" t="s">
        <v>100</v>
      </c>
      <c r="C38" s="2">
        <v>6347.3432172244502</v>
      </c>
      <c r="D38" s="2">
        <v>6142.66464284211</v>
      </c>
      <c r="E38" s="2">
        <v>10718.4982901277</v>
      </c>
    </row>
    <row r="39" spans="2:5">
      <c r="B39" t="s">
        <v>267</v>
      </c>
      <c r="C39" s="2">
        <v>5975.8941086027498</v>
      </c>
      <c r="D39" s="2">
        <v>7314.1602226049199</v>
      </c>
      <c r="E39" s="2">
        <v>12305.3212735003</v>
      </c>
    </row>
    <row r="40" spans="2:5">
      <c r="B40" t="s">
        <v>168</v>
      </c>
      <c r="C40" s="2">
        <v>4038.0553546269198</v>
      </c>
      <c r="D40" s="2">
        <v>4304.9692014734401</v>
      </c>
      <c r="E40" s="2">
        <v>10657.2158245424</v>
      </c>
    </row>
    <row r="41" spans="2:5">
      <c r="B41" t="s">
        <v>255</v>
      </c>
      <c r="C41" s="2">
        <v>3345.8028579247102</v>
      </c>
      <c r="D41" s="2">
        <v>6884.9263106154804</v>
      </c>
      <c r="E41" s="2">
        <v>10137.273802149501</v>
      </c>
    </row>
    <row r="42" spans="2:5">
      <c r="B42" t="s">
        <v>155</v>
      </c>
      <c r="C42" s="2">
        <v>2932.9492018701299</v>
      </c>
      <c r="D42" s="2">
        <v>3130.3743801266701</v>
      </c>
      <c r="E42" s="2">
        <v>6093.4555432580701</v>
      </c>
    </row>
  </sheetData>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2B594-BE32-4686-89EE-05DA8D4E720C}">
  <dimension ref="B2:D34"/>
  <sheetViews>
    <sheetView zoomScale="73" zoomScaleNormal="73" workbookViewId="0">
      <selection activeCell="AT32" sqref="AT32:AT33"/>
    </sheetView>
  </sheetViews>
  <sheetFormatPr defaultColWidth="7.75" defaultRowHeight="14.25"/>
  <cols>
    <col min="2" max="2" width="9.375" customWidth="1"/>
    <col min="3" max="3" width="10.125" customWidth="1"/>
    <col min="4" max="4" width="10.25" customWidth="1"/>
    <col min="5" max="28" width="2" customWidth="1"/>
    <col min="29" max="35" width="10.875" bestFit="1" customWidth="1"/>
    <col min="37" max="37" width="8" bestFit="1" customWidth="1"/>
  </cols>
  <sheetData>
    <row r="2" spans="2:4" ht="15">
      <c r="C2" s="87" t="s">
        <v>298</v>
      </c>
    </row>
    <row r="3" spans="2:4" ht="15">
      <c r="B3" s="93" t="s">
        <v>351</v>
      </c>
      <c r="C3" s="87" t="s">
        <v>296</v>
      </c>
      <c r="D3" s="87" t="s">
        <v>299</v>
      </c>
    </row>
    <row r="4" spans="2:4">
      <c r="B4">
        <v>2024</v>
      </c>
      <c r="C4" s="6">
        <v>0.1709204212142437</v>
      </c>
      <c r="D4" s="6">
        <v>6.9147860721414309E-2</v>
      </c>
    </row>
    <row r="5" spans="2:4">
      <c r="B5">
        <v>2025</v>
      </c>
      <c r="C5" s="6">
        <v>0.16932856953858677</v>
      </c>
      <c r="D5" s="6">
        <v>6.7390546155537981E-2</v>
      </c>
    </row>
    <row r="6" spans="2:4">
      <c r="B6">
        <v>2026</v>
      </c>
      <c r="C6" s="6">
        <v>0.16587082674553907</v>
      </c>
      <c r="D6" s="6">
        <v>6.524419526070073E-2</v>
      </c>
    </row>
    <row r="7" spans="2:4">
      <c r="B7">
        <v>2027</v>
      </c>
      <c r="C7" s="6">
        <v>0.16373902150128811</v>
      </c>
      <c r="D7" s="6">
        <v>6.3949444540271086E-2</v>
      </c>
    </row>
    <row r="8" spans="2:4">
      <c r="B8">
        <v>2028</v>
      </c>
      <c r="C8" s="6">
        <v>0.16065836800571248</v>
      </c>
      <c r="D8" s="6">
        <v>6.2122175041038438E-2</v>
      </c>
    </row>
    <row r="9" spans="2:4">
      <c r="B9">
        <v>2029</v>
      </c>
      <c r="C9" s="6">
        <v>0.15950592086530729</v>
      </c>
      <c r="D9" s="6">
        <v>6.1076925865015202E-2</v>
      </c>
    </row>
    <row r="10" spans="2:4">
      <c r="B10">
        <v>2030</v>
      </c>
      <c r="C10" s="6">
        <v>0.15810846861258762</v>
      </c>
      <c r="D10" s="6">
        <v>6.0530432446599038E-2</v>
      </c>
    </row>
    <row r="11" spans="2:4">
      <c r="B11">
        <v>2031</v>
      </c>
      <c r="C11" s="6">
        <v>0.15656774974782223</v>
      </c>
      <c r="D11" s="6">
        <v>5.9978086048820739E-2</v>
      </c>
    </row>
    <row r="12" spans="2:4">
      <c r="B12">
        <v>2032</v>
      </c>
      <c r="C12" s="6">
        <v>0.15469930423644415</v>
      </c>
      <c r="D12" s="6">
        <v>5.9257333177831058E-2</v>
      </c>
    </row>
    <row r="13" spans="2:4">
      <c r="B13">
        <v>2033</v>
      </c>
      <c r="C13" s="6">
        <v>0.15278397651951922</v>
      </c>
      <c r="D13" s="6">
        <v>5.8514158077700065E-2</v>
      </c>
    </row>
    <row r="14" spans="2:4">
      <c r="B14">
        <v>2034</v>
      </c>
      <c r="C14" s="6">
        <v>0.15099522950503602</v>
      </c>
      <c r="D14" s="6">
        <v>5.785050733840362E-2</v>
      </c>
    </row>
    <row r="15" spans="2:4">
      <c r="B15">
        <v>2035</v>
      </c>
      <c r="C15" s="6">
        <v>0.14970781053413329</v>
      </c>
      <c r="D15" s="6">
        <v>5.7385162545055185E-2</v>
      </c>
    </row>
    <row r="16" spans="2:4">
      <c r="B16">
        <v>2036</v>
      </c>
      <c r="C16" s="6">
        <v>0.14838340757084206</v>
      </c>
      <c r="D16" s="6">
        <v>5.6905348799054643E-2</v>
      </c>
    </row>
    <row r="17" spans="2:4">
      <c r="B17">
        <v>2037</v>
      </c>
      <c r="C17" s="6">
        <v>0.1473968100389309</v>
      </c>
      <c r="D17" s="6">
        <v>5.6584392251794888E-2</v>
      </c>
    </row>
    <row r="18" spans="2:4">
      <c r="B18">
        <v>2038</v>
      </c>
      <c r="C18" s="6">
        <v>0.14640115768613415</v>
      </c>
      <c r="D18" s="6">
        <v>5.6249619151098107E-2</v>
      </c>
    </row>
    <row r="19" spans="2:4">
      <c r="B19">
        <v>2039</v>
      </c>
      <c r="C19" s="6">
        <v>0.14585418930382266</v>
      </c>
      <c r="D19" s="6">
        <v>5.6088530957562367E-2</v>
      </c>
    </row>
    <row r="20" spans="2:4">
      <c r="B20">
        <v>2040</v>
      </c>
      <c r="C20" s="6">
        <v>0.14541222748733645</v>
      </c>
      <c r="D20" s="6">
        <v>5.5996925216876624E-2</v>
      </c>
    </row>
    <row r="21" spans="2:4">
      <c r="B21">
        <v>2041</v>
      </c>
      <c r="C21" s="6">
        <v>0.14504889459902309</v>
      </c>
      <c r="D21" s="6">
        <v>5.592004697904903E-2</v>
      </c>
    </row>
    <row r="22" spans="2:4">
      <c r="B22">
        <v>2042</v>
      </c>
      <c r="C22" s="6">
        <v>0.14461617023215731</v>
      </c>
      <c r="D22" s="6">
        <v>5.5780281514204499E-2</v>
      </c>
    </row>
    <row r="23" spans="2:4">
      <c r="B23">
        <v>2043</v>
      </c>
      <c r="C23" s="6">
        <v>0.14389585435453117</v>
      </c>
      <c r="D23" s="6">
        <v>5.5543571105304494E-2</v>
      </c>
    </row>
    <row r="24" spans="2:4">
      <c r="B24">
        <v>2044</v>
      </c>
      <c r="C24" s="6">
        <v>0.14315249319259363</v>
      </c>
      <c r="D24" s="6">
        <v>5.5306004741735457E-2</v>
      </c>
    </row>
    <row r="25" spans="2:4">
      <c r="B25">
        <v>2045</v>
      </c>
      <c r="C25" s="6">
        <v>0.14208424547754953</v>
      </c>
      <c r="D25" s="6">
        <v>5.4907810945750417E-2</v>
      </c>
    </row>
    <row r="26" spans="2:4">
      <c r="B26">
        <v>2046</v>
      </c>
      <c r="C26" s="6">
        <v>0.14160264021461422</v>
      </c>
      <c r="D26" s="6">
        <v>5.4767974870053103E-2</v>
      </c>
    </row>
    <row r="27" spans="2:4">
      <c r="B27">
        <v>2047</v>
      </c>
      <c r="C27" s="6">
        <v>0.14089092561495384</v>
      </c>
      <c r="D27" s="6">
        <v>5.4544685482625366E-2</v>
      </c>
    </row>
    <row r="28" spans="2:4">
      <c r="B28">
        <v>2048</v>
      </c>
      <c r="C28" s="6">
        <v>0.14017184232869404</v>
      </c>
      <c r="D28" s="6">
        <v>5.4293515091723178E-2</v>
      </c>
    </row>
    <row r="29" spans="2:4">
      <c r="B29">
        <v>2049</v>
      </c>
      <c r="C29" s="6">
        <v>0.13936357125648455</v>
      </c>
      <c r="D29" s="6">
        <v>5.4002406288926531E-2</v>
      </c>
    </row>
    <row r="30" spans="2:4">
      <c r="B30">
        <v>2050</v>
      </c>
      <c r="C30" s="6">
        <v>0.13842503066856021</v>
      </c>
      <c r="D30" s="6">
        <v>5.3670946632969153E-2</v>
      </c>
    </row>
    <row r="31" spans="2:4">
      <c r="B31">
        <v>2051</v>
      </c>
      <c r="C31" s="6">
        <v>0.13742121646181063</v>
      </c>
      <c r="D31" s="6">
        <v>5.3310703226133876E-2</v>
      </c>
    </row>
    <row r="32" spans="2:4">
      <c r="B32">
        <v>2052</v>
      </c>
      <c r="C32" s="6">
        <v>0.13632062286170407</v>
      </c>
      <c r="D32" s="6">
        <v>5.2922194202960987E-2</v>
      </c>
    </row>
    <row r="33" spans="2:4">
      <c r="B33">
        <v>2053</v>
      </c>
      <c r="C33" s="6">
        <v>0.13503107848669654</v>
      </c>
      <c r="D33" s="6">
        <v>5.2499517703009958E-2</v>
      </c>
    </row>
    <row r="34" spans="2:4">
      <c r="B34">
        <v>2054</v>
      </c>
      <c r="C34" s="6">
        <v>0.13365909133277676</v>
      </c>
      <c r="D34" s="6">
        <v>5.2058872877395732E-2</v>
      </c>
    </row>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1192-51C9-4226-9C82-6E50041DD9E3}">
  <dimension ref="A2:C33"/>
  <sheetViews>
    <sheetView workbookViewId="0">
      <pane xSplit="1" ySplit="2" topLeftCell="B6" activePane="bottomRight" state="frozen"/>
      <selection pane="topRight"/>
      <selection pane="bottomLeft"/>
      <selection pane="bottomRight" activeCell="U29" sqref="U29"/>
    </sheetView>
  </sheetViews>
  <sheetFormatPr defaultColWidth="9" defaultRowHeight="11.45" customHeight="1"/>
  <cols>
    <col min="1" max="1" width="26.125" style="40" customWidth="1"/>
    <col min="2" max="2" width="8.75" style="40" customWidth="1"/>
    <col min="3" max="3" width="6.875" style="40" customWidth="1"/>
    <col min="4" max="16384" width="9" style="40"/>
  </cols>
  <sheetData>
    <row r="2" spans="1:3" ht="14.25">
      <c r="B2" s="40" t="s">
        <v>337</v>
      </c>
      <c r="C2" s="40" t="s">
        <v>288</v>
      </c>
    </row>
    <row r="3" spans="1:3" ht="14.25">
      <c r="A3" s="40" t="s">
        <v>166</v>
      </c>
      <c r="B3" s="40">
        <v>25.5</v>
      </c>
      <c r="C3" s="40">
        <v>0.3</v>
      </c>
    </row>
    <row r="4" spans="1:3" ht="14.25">
      <c r="A4" s="40" t="s">
        <v>260</v>
      </c>
      <c r="B4" s="40">
        <v>20.2</v>
      </c>
      <c r="C4" s="40">
        <v>0.4</v>
      </c>
    </row>
    <row r="5" spans="1:3" ht="14.25">
      <c r="A5" s="40" t="s">
        <v>267</v>
      </c>
      <c r="B5" s="40">
        <v>22.9</v>
      </c>
      <c r="C5" s="40">
        <v>0.5</v>
      </c>
    </row>
    <row r="6" spans="1:3" ht="14.25">
      <c r="A6" s="40" t="s">
        <v>258</v>
      </c>
      <c r="B6" s="40">
        <v>37.299999999999997</v>
      </c>
      <c r="C6" s="40">
        <v>0.6</v>
      </c>
    </row>
    <row r="7" spans="1:3" ht="14.25">
      <c r="A7" s="40" t="s">
        <v>147</v>
      </c>
      <c r="B7" s="40">
        <v>33.6</v>
      </c>
      <c r="C7" s="40">
        <v>0.7</v>
      </c>
    </row>
    <row r="8" spans="1:3" ht="14.25">
      <c r="A8" s="40" t="s">
        <v>165</v>
      </c>
      <c r="B8" s="40">
        <v>43.3</v>
      </c>
      <c r="C8" s="40">
        <v>0.7</v>
      </c>
    </row>
    <row r="9" spans="1:3" ht="14.25">
      <c r="A9" s="40" t="s">
        <v>268</v>
      </c>
      <c r="B9" s="40">
        <v>45</v>
      </c>
      <c r="C9" s="40">
        <v>0.7</v>
      </c>
    </row>
    <row r="10" spans="1:3" ht="14.25">
      <c r="A10" s="40" t="s">
        <v>134</v>
      </c>
      <c r="B10" s="40">
        <v>45.1</v>
      </c>
      <c r="C10" s="40">
        <v>0.7</v>
      </c>
    </row>
    <row r="11" spans="1:3" ht="14.25">
      <c r="A11" s="40" t="s">
        <v>132</v>
      </c>
      <c r="B11" s="40">
        <v>31.5</v>
      </c>
      <c r="C11" s="40">
        <v>0.7</v>
      </c>
    </row>
    <row r="12" spans="1:3" ht="14.25">
      <c r="A12" s="40" t="s">
        <v>136</v>
      </c>
      <c r="B12" s="40">
        <v>62.9</v>
      </c>
      <c r="C12" s="40">
        <v>0.9</v>
      </c>
    </row>
    <row r="13" spans="1:3" ht="14.25">
      <c r="A13" s="40" t="s">
        <v>131</v>
      </c>
      <c r="B13" s="40">
        <v>44.3</v>
      </c>
      <c r="C13" s="40">
        <v>0.9</v>
      </c>
    </row>
    <row r="14" spans="1:3" ht="14.25">
      <c r="A14" s="40" t="s">
        <v>86</v>
      </c>
      <c r="B14" s="40">
        <v>47.4</v>
      </c>
      <c r="C14" s="40">
        <v>1</v>
      </c>
    </row>
    <row r="15" spans="1:3" ht="14.25">
      <c r="A15" s="40" t="s">
        <v>140</v>
      </c>
      <c r="B15" s="40">
        <v>77.7</v>
      </c>
      <c r="C15" s="40">
        <v>1.2</v>
      </c>
    </row>
    <row r="16" spans="1:3" ht="14.25">
      <c r="A16" s="40" t="s">
        <v>252</v>
      </c>
      <c r="B16" s="40">
        <v>68.400000000000006</v>
      </c>
      <c r="C16" s="40">
        <v>1.2</v>
      </c>
    </row>
    <row r="17" spans="1:3" ht="14.25">
      <c r="A17" s="40" t="s">
        <v>338</v>
      </c>
      <c r="B17" s="40">
        <v>56.1</v>
      </c>
      <c r="C17" s="40">
        <v>1.2</v>
      </c>
    </row>
    <row r="18" spans="1:3" ht="14.25">
      <c r="A18" s="40" t="s">
        <v>133</v>
      </c>
      <c r="B18" s="40">
        <v>77.099999999999994</v>
      </c>
      <c r="C18" s="40">
        <v>1.2</v>
      </c>
    </row>
    <row r="19" spans="1:3" ht="14.25">
      <c r="A19" s="40" t="s">
        <v>253</v>
      </c>
      <c r="B19" s="40">
        <v>42.4</v>
      </c>
      <c r="C19" s="40">
        <v>1.3</v>
      </c>
    </row>
    <row r="20" spans="1:3" ht="14.25">
      <c r="A20" s="40" t="s">
        <v>264</v>
      </c>
      <c r="B20" s="40">
        <v>73.599999999999994</v>
      </c>
      <c r="C20" s="40">
        <v>1.3</v>
      </c>
    </row>
    <row r="21" spans="1:3" ht="14.25">
      <c r="A21" s="40" t="s">
        <v>256</v>
      </c>
      <c r="B21" s="40">
        <v>61.8</v>
      </c>
      <c r="C21" s="40">
        <v>1.7</v>
      </c>
    </row>
    <row r="22" spans="1:3" ht="14.25">
      <c r="A22" s="40" t="s">
        <v>137</v>
      </c>
      <c r="B22" s="40">
        <v>109.9</v>
      </c>
      <c r="C22" s="40">
        <v>1.9</v>
      </c>
    </row>
    <row r="23" spans="1:3" ht="14.25">
      <c r="A23" s="40" t="s">
        <v>255</v>
      </c>
      <c r="B23" s="40">
        <v>48.9</v>
      </c>
      <c r="C23" s="40">
        <v>1.9</v>
      </c>
    </row>
    <row r="24" spans="1:3" ht="14.25">
      <c r="A24" s="40" t="s">
        <v>135</v>
      </c>
      <c r="B24" s="40">
        <v>105.2</v>
      </c>
      <c r="C24" s="40">
        <v>2</v>
      </c>
    </row>
    <row r="25" spans="1:3" ht="14.25">
      <c r="A25" s="40" t="s">
        <v>262</v>
      </c>
      <c r="B25" s="40">
        <v>49.6</v>
      </c>
      <c r="C25" s="40">
        <v>2.1</v>
      </c>
    </row>
    <row r="26" spans="1:3" ht="14.25">
      <c r="A26" s="40" t="s">
        <v>257</v>
      </c>
      <c r="B26" s="40">
        <v>97.9</v>
      </c>
      <c r="C26" s="40">
        <v>2.1</v>
      </c>
    </row>
    <row r="27" spans="1:3" ht="14.25">
      <c r="A27" s="40" t="s">
        <v>261</v>
      </c>
      <c r="B27" s="40">
        <v>105.1</v>
      </c>
      <c r="C27" s="40">
        <v>2.4</v>
      </c>
    </row>
    <row r="28" spans="1:3" ht="14.25">
      <c r="A28" s="40" t="s">
        <v>269</v>
      </c>
      <c r="B28" s="40">
        <v>167.5</v>
      </c>
      <c r="C28" s="40">
        <v>3.4</v>
      </c>
    </row>
    <row r="29" spans="1:3" ht="14.25">
      <c r="A29" s="40" t="s">
        <v>164</v>
      </c>
      <c r="B29" s="40">
        <v>134.80000000000001</v>
      </c>
      <c r="C29" s="40">
        <v>3.7</v>
      </c>
    </row>
    <row r="30" spans="1:3" ht="14.25">
      <c r="A30" s="40" t="s">
        <v>263</v>
      </c>
      <c r="B30" s="40">
        <v>73.400000000000006</v>
      </c>
      <c r="C30" s="40">
        <v>4.7</v>
      </c>
    </row>
    <row r="31" spans="1:3" ht="14.25">
      <c r="A31" s="40" t="s">
        <v>130</v>
      </c>
      <c r="B31" s="40">
        <v>62.2</v>
      </c>
      <c r="C31" s="40">
        <v>5</v>
      </c>
    </row>
    <row r="32" spans="1:3" ht="11.45" customHeight="1">
      <c r="A32" s="82"/>
    </row>
    <row r="33" spans="1:1" ht="11.45" customHeight="1">
      <c r="A33" s="82"/>
    </row>
  </sheetData>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66670-7A2F-4146-BE12-513AA4895DA8}">
  <dimension ref="A4:B33"/>
  <sheetViews>
    <sheetView workbookViewId="0">
      <selection activeCell="I31" sqref="I31"/>
    </sheetView>
  </sheetViews>
  <sheetFormatPr defaultRowHeight="14.25"/>
  <cols>
    <col min="1" max="1" width="10.125" bestFit="1" customWidth="1"/>
    <col min="2" max="2" width="15" style="6" bestFit="1" customWidth="1"/>
  </cols>
  <sheetData>
    <row r="4" spans="1:2">
      <c r="B4" s="6" t="s">
        <v>339</v>
      </c>
    </row>
    <row r="5" spans="1:2">
      <c r="A5" t="s">
        <v>166</v>
      </c>
      <c r="B5" s="6">
        <v>1.1764705882352941E-2</v>
      </c>
    </row>
    <row r="6" spans="1:2">
      <c r="A6" t="s">
        <v>136</v>
      </c>
      <c r="B6" s="6">
        <v>1.4308426073131956E-2</v>
      </c>
    </row>
    <row r="7" spans="1:2">
      <c r="A7" t="s">
        <v>140</v>
      </c>
      <c r="B7" s="6">
        <v>1.5444015444015443E-2</v>
      </c>
    </row>
    <row r="8" spans="1:2">
      <c r="A8" t="s">
        <v>134</v>
      </c>
      <c r="B8" s="6">
        <v>1.5521064301552106E-2</v>
      </c>
    </row>
    <row r="9" spans="1:2">
      <c r="A9" t="s">
        <v>268</v>
      </c>
      <c r="B9" s="6">
        <v>1.5555555555555555E-2</v>
      </c>
    </row>
    <row r="10" spans="1:2">
      <c r="A10" t="s">
        <v>133</v>
      </c>
      <c r="B10" s="6">
        <v>1.556420233463035E-2</v>
      </c>
    </row>
    <row r="11" spans="1:2">
      <c r="A11" t="s">
        <v>258</v>
      </c>
      <c r="B11" s="6">
        <v>1.6085790884718499E-2</v>
      </c>
    </row>
    <row r="12" spans="1:2">
      <c r="A12" t="s">
        <v>165</v>
      </c>
      <c r="B12" s="6">
        <v>1.6166281755196306E-2</v>
      </c>
    </row>
    <row r="13" spans="1:2">
      <c r="A13" t="s">
        <v>137</v>
      </c>
      <c r="B13" s="6">
        <v>1.7288444040036394E-2</v>
      </c>
    </row>
    <row r="14" spans="1:2">
      <c r="A14" t="s">
        <v>252</v>
      </c>
      <c r="B14" s="6">
        <v>1.7543859649122806E-2</v>
      </c>
    </row>
    <row r="15" spans="1:2">
      <c r="A15" t="s">
        <v>264</v>
      </c>
      <c r="B15" s="6">
        <v>1.7663043478260872E-2</v>
      </c>
    </row>
    <row r="16" spans="1:2">
      <c r="A16" t="s">
        <v>135</v>
      </c>
      <c r="B16" s="6">
        <v>1.9011406844106463E-2</v>
      </c>
    </row>
    <row r="17" spans="1:2">
      <c r="A17" t="s">
        <v>260</v>
      </c>
      <c r="B17" s="6">
        <v>1.9801980198019802E-2</v>
      </c>
    </row>
    <row r="18" spans="1:2">
      <c r="A18" t="s">
        <v>269</v>
      </c>
      <c r="B18" s="6">
        <v>2.0298507462686566E-2</v>
      </c>
    </row>
    <row r="19" spans="1:2">
      <c r="A19" t="s">
        <v>131</v>
      </c>
      <c r="B19" s="6">
        <v>2.031602708803612E-2</v>
      </c>
    </row>
    <row r="20" spans="1:2">
      <c r="A20" t="s">
        <v>147</v>
      </c>
      <c r="B20" s="6">
        <v>2.0833333333333332E-2</v>
      </c>
    </row>
    <row r="21" spans="1:2">
      <c r="A21" t="s">
        <v>86</v>
      </c>
      <c r="B21" s="6">
        <v>2.1097046413502109E-2</v>
      </c>
    </row>
    <row r="22" spans="1:2">
      <c r="A22" t="s">
        <v>338</v>
      </c>
      <c r="B22" s="6">
        <v>2.1390374331550801E-2</v>
      </c>
    </row>
    <row r="23" spans="1:2">
      <c r="A23" t="s">
        <v>257</v>
      </c>
      <c r="B23" s="6">
        <v>2.1450459652706845E-2</v>
      </c>
    </row>
    <row r="24" spans="1:2">
      <c r="A24" t="s">
        <v>267</v>
      </c>
      <c r="B24" s="6">
        <v>2.1834061135371181E-2</v>
      </c>
    </row>
    <row r="25" spans="1:2">
      <c r="A25" t="s">
        <v>132</v>
      </c>
      <c r="B25" s="6">
        <v>2.222222222222222E-2</v>
      </c>
    </row>
    <row r="26" spans="1:2">
      <c r="A26" t="s">
        <v>261</v>
      </c>
      <c r="B26" s="6">
        <v>2.2835394862036156E-2</v>
      </c>
    </row>
    <row r="27" spans="1:2">
      <c r="A27" t="s">
        <v>164</v>
      </c>
      <c r="B27" s="6">
        <v>2.7448071216617211E-2</v>
      </c>
    </row>
    <row r="28" spans="1:2">
      <c r="A28" t="s">
        <v>256</v>
      </c>
      <c r="B28" s="6">
        <v>2.7508090614886731E-2</v>
      </c>
    </row>
    <row r="29" spans="1:2">
      <c r="A29" t="s">
        <v>253</v>
      </c>
      <c r="B29" s="6">
        <v>3.066037735849057E-2</v>
      </c>
    </row>
    <row r="30" spans="1:2">
      <c r="A30" t="s">
        <v>255</v>
      </c>
      <c r="B30" s="6">
        <v>3.8854805725971372E-2</v>
      </c>
    </row>
    <row r="31" spans="1:2">
      <c r="A31" t="s">
        <v>262</v>
      </c>
      <c r="B31" s="6">
        <v>4.2338709677419359E-2</v>
      </c>
    </row>
    <row r="32" spans="1:2">
      <c r="A32" t="s">
        <v>263</v>
      </c>
      <c r="B32" s="6">
        <v>6.4032697547683926E-2</v>
      </c>
    </row>
    <row r="33" spans="1:2">
      <c r="A33" t="s">
        <v>130</v>
      </c>
      <c r="B33" s="6">
        <v>8.0385852090032156E-2</v>
      </c>
    </row>
  </sheetData>
  <sortState xmlns:xlrd2="http://schemas.microsoft.com/office/spreadsheetml/2017/richdata2" ref="A5:B33">
    <sortCondition ref="B5:B33"/>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AD20B-96E8-42E5-B8FB-35FF272A209E}">
  <dimension ref="A2:BD8"/>
  <sheetViews>
    <sheetView zoomScale="85" zoomScaleNormal="85" workbookViewId="0">
      <pane xSplit="1" topLeftCell="B1" activePane="topRight" state="frozen"/>
      <selection pane="topRight" activeCell="S30" sqref="S30"/>
    </sheetView>
  </sheetViews>
  <sheetFormatPr defaultColWidth="9" defaultRowHeight="11.25"/>
  <cols>
    <col min="1" max="25" width="9" style="24"/>
    <col min="26" max="26" width="9" style="35"/>
    <col min="27" max="16384" width="9" style="24"/>
  </cols>
  <sheetData>
    <row r="2" spans="1:56">
      <c r="B2" s="24">
        <v>2000</v>
      </c>
      <c r="C2" s="24">
        <v>2001</v>
      </c>
      <c r="D2" s="24">
        <v>2002</v>
      </c>
      <c r="E2" s="24">
        <v>2003</v>
      </c>
      <c r="F2" s="24">
        <v>2004</v>
      </c>
      <c r="G2" s="24">
        <v>2005</v>
      </c>
      <c r="H2" s="24">
        <v>2006</v>
      </c>
      <c r="I2" s="24">
        <v>2007</v>
      </c>
      <c r="J2" s="24">
        <v>2008</v>
      </c>
      <c r="K2" s="24">
        <v>2009</v>
      </c>
      <c r="L2" s="24">
        <v>2010</v>
      </c>
      <c r="M2" s="24">
        <v>2011</v>
      </c>
      <c r="N2" s="24">
        <v>2012</v>
      </c>
      <c r="O2" s="24">
        <v>2013</v>
      </c>
      <c r="P2" s="24">
        <v>2014</v>
      </c>
      <c r="Q2" s="24">
        <v>2015</v>
      </c>
      <c r="R2" s="24">
        <v>2016</v>
      </c>
      <c r="S2" s="24">
        <v>2017</v>
      </c>
      <c r="T2" s="24">
        <v>2018</v>
      </c>
      <c r="U2" s="24">
        <v>2019</v>
      </c>
      <c r="V2" s="24">
        <v>2020</v>
      </c>
      <c r="W2" s="24">
        <v>2021</v>
      </c>
      <c r="X2" s="24">
        <v>2022</v>
      </c>
      <c r="Y2" s="24">
        <v>2023</v>
      </c>
      <c r="Z2" s="35">
        <v>2024</v>
      </c>
      <c r="AA2" s="24">
        <v>2025</v>
      </c>
      <c r="AB2" s="24">
        <v>2026</v>
      </c>
      <c r="AC2" s="24">
        <v>2027</v>
      </c>
      <c r="AD2" s="24">
        <v>2028</v>
      </c>
      <c r="AE2" s="24">
        <v>2029</v>
      </c>
      <c r="AF2" s="24">
        <v>2030</v>
      </c>
      <c r="AG2" s="24">
        <v>2031</v>
      </c>
      <c r="AH2" s="24">
        <v>2032</v>
      </c>
      <c r="AI2" s="24">
        <v>2033</v>
      </c>
      <c r="AJ2" s="24">
        <v>2034</v>
      </c>
      <c r="AK2" s="24">
        <v>2035</v>
      </c>
      <c r="AL2" s="24">
        <v>2036</v>
      </c>
      <c r="AM2" s="24">
        <v>2037</v>
      </c>
      <c r="AN2" s="24">
        <v>2038</v>
      </c>
      <c r="AO2" s="24">
        <v>2039</v>
      </c>
      <c r="AP2" s="24">
        <v>2040</v>
      </c>
      <c r="AQ2" s="24">
        <v>2041</v>
      </c>
      <c r="AR2" s="24">
        <v>2042</v>
      </c>
      <c r="AS2" s="24">
        <v>2043</v>
      </c>
      <c r="AT2" s="24">
        <v>2044</v>
      </c>
      <c r="AU2" s="24">
        <v>2045</v>
      </c>
      <c r="AV2" s="24">
        <v>2046</v>
      </c>
      <c r="AW2" s="24">
        <v>2047</v>
      </c>
      <c r="AX2" s="24">
        <v>2048</v>
      </c>
      <c r="AY2" s="24">
        <v>2049</v>
      </c>
      <c r="AZ2" s="24">
        <v>2050</v>
      </c>
      <c r="BA2" s="24">
        <v>2051</v>
      </c>
      <c r="BB2" s="24">
        <v>2052</v>
      </c>
      <c r="BC2" s="24">
        <v>2053</v>
      </c>
      <c r="BD2" s="24">
        <v>2054</v>
      </c>
    </row>
    <row r="3" spans="1:56">
      <c r="A3" s="24" t="s">
        <v>170</v>
      </c>
      <c r="B3" s="25">
        <v>1.5920000000000001</v>
      </c>
      <c r="C3" s="25">
        <v>1.5985</v>
      </c>
      <c r="D3" s="25">
        <v>1.6315</v>
      </c>
      <c r="E3" s="25">
        <v>1.645</v>
      </c>
      <c r="F3" s="25">
        <v>1.6890000000000001</v>
      </c>
      <c r="G3" s="25">
        <v>1.67</v>
      </c>
      <c r="H3" s="25">
        <v>1.681</v>
      </c>
      <c r="I3" s="25">
        <v>1.7015</v>
      </c>
      <c r="J3" s="25">
        <v>1.744</v>
      </c>
      <c r="K3" s="25">
        <v>1.7450000000000001</v>
      </c>
      <c r="L3" s="25">
        <v>1.7524999999999999</v>
      </c>
      <c r="M3" s="25">
        <v>1.6859999999999999</v>
      </c>
      <c r="N3" s="25">
        <v>1.6685000000000001</v>
      </c>
      <c r="O3" s="25">
        <v>1.6280000000000001</v>
      </c>
      <c r="P3" s="25">
        <v>1.6655</v>
      </c>
      <c r="Q3" s="25">
        <v>1.6795</v>
      </c>
      <c r="R3" s="25">
        <v>1.6679999999999999</v>
      </c>
      <c r="S3" s="25">
        <v>1.6225000000000001</v>
      </c>
      <c r="T3" s="25">
        <v>1.611</v>
      </c>
      <c r="U3" s="25">
        <v>1.5985</v>
      </c>
      <c r="V3" s="25">
        <v>1.5674999999999999</v>
      </c>
      <c r="W3" s="25">
        <v>1.5805</v>
      </c>
      <c r="X3" s="25">
        <v>1.583</v>
      </c>
      <c r="Y3" s="25">
        <v>1.5820000000000001</v>
      </c>
      <c r="Z3" s="36">
        <v>1.5855000000000001</v>
      </c>
      <c r="AA3" s="25">
        <v>1.5855000000000001</v>
      </c>
      <c r="AB3" s="25">
        <v>1.5865</v>
      </c>
      <c r="AC3" s="25">
        <v>1.5874999999999999</v>
      </c>
      <c r="AD3" s="25">
        <v>1.5914999999999999</v>
      </c>
      <c r="AE3" s="25">
        <v>1.5945</v>
      </c>
      <c r="AF3" s="25">
        <v>1.5960000000000001</v>
      </c>
      <c r="AG3" s="25">
        <v>1.6005</v>
      </c>
      <c r="AH3" s="25">
        <v>1.6015000000000001</v>
      </c>
      <c r="AI3" s="25">
        <v>1.6034999999999999</v>
      </c>
      <c r="AJ3" s="25">
        <v>1.6045</v>
      </c>
      <c r="AK3" s="25">
        <v>1.6055000000000001</v>
      </c>
      <c r="AL3" s="25">
        <v>1.6080000000000001</v>
      </c>
      <c r="AM3" s="25">
        <v>1.6135000000000002</v>
      </c>
      <c r="AN3" s="25">
        <v>1.6125</v>
      </c>
      <c r="AO3" s="25">
        <v>1.6165</v>
      </c>
      <c r="AP3" s="25">
        <v>1.6220000000000001</v>
      </c>
      <c r="AQ3" s="25">
        <v>1.623</v>
      </c>
      <c r="AR3" s="25">
        <v>1.6259999999999999</v>
      </c>
      <c r="AS3" s="25">
        <v>1.6315</v>
      </c>
      <c r="AT3" s="25">
        <v>1.6284999999999998</v>
      </c>
      <c r="AU3" s="25">
        <v>1.6339999999999999</v>
      </c>
      <c r="AV3" s="25">
        <v>1.6320000000000001</v>
      </c>
      <c r="AW3" s="25">
        <v>1.6359999999999999</v>
      </c>
      <c r="AX3" s="25">
        <v>1.6364999999999998</v>
      </c>
      <c r="AY3" s="25">
        <v>1.635</v>
      </c>
      <c r="AZ3" s="25">
        <v>1.6385000000000001</v>
      </c>
      <c r="BA3" s="25">
        <v>1.6395</v>
      </c>
      <c r="BB3" s="25">
        <v>1.6379999999999999</v>
      </c>
      <c r="BC3" s="25">
        <v>1.6385000000000001</v>
      </c>
      <c r="BD3" s="25">
        <v>1.6385000000000001</v>
      </c>
    </row>
    <row r="4" spans="1:56">
      <c r="B4" s="25">
        <v>1.35975</v>
      </c>
      <c r="C4" s="25">
        <v>1.3162499999999999</v>
      </c>
      <c r="D4" s="25">
        <v>1.3062499999999999</v>
      </c>
      <c r="E4" s="25">
        <v>1.2995000000000001</v>
      </c>
      <c r="F4" s="25">
        <v>1.3215000000000001</v>
      </c>
      <c r="G4" s="25">
        <v>1.3414999999999999</v>
      </c>
      <c r="H4" s="25">
        <v>1.3634999999999999</v>
      </c>
      <c r="I4" s="25">
        <v>1.3872499999999999</v>
      </c>
      <c r="J4" s="25">
        <v>1.4455</v>
      </c>
      <c r="K4" s="25">
        <v>1.4510000000000001</v>
      </c>
      <c r="L4" s="25">
        <v>1.4375</v>
      </c>
      <c r="M4" s="25">
        <v>1.43225</v>
      </c>
      <c r="N4" s="25">
        <v>1.4277500000000001</v>
      </c>
      <c r="O4" s="25">
        <v>1.4297500000000001</v>
      </c>
      <c r="P4" s="25">
        <v>1.4655</v>
      </c>
      <c r="Q4" s="25">
        <v>1.47075</v>
      </c>
      <c r="R4" s="25">
        <v>1.526</v>
      </c>
      <c r="S4" s="25">
        <v>1.5179999999999998</v>
      </c>
      <c r="T4" s="25">
        <v>1.48275</v>
      </c>
      <c r="U4" s="25">
        <v>1.4552499999999999</v>
      </c>
      <c r="V4" s="25">
        <v>1.45425</v>
      </c>
      <c r="W4" s="25">
        <v>1.46475</v>
      </c>
      <c r="X4" s="25">
        <v>1.468</v>
      </c>
      <c r="Y4" s="25">
        <v>1.4717500000000001</v>
      </c>
      <c r="Z4" s="36">
        <v>1.47675</v>
      </c>
      <c r="AA4" s="25">
        <v>1.4850000000000001</v>
      </c>
      <c r="AB4" s="25">
        <v>1.4875</v>
      </c>
      <c r="AC4" s="25">
        <v>1.492</v>
      </c>
      <c r="AD4" s="25">
        <v>1.496</v>
      </c>
      <c r="AE4" s="25">
        <v>1.5024999999999999</v>
      </c>
      <c r="AF4" s="25">
        <v>1.5065</v>
      </c>
      <c r="AG4" s="25">
        <v>1.5114999999999998</v>
      </c>
      <c r="AH4" s="25">
        <v>1.51525</v>
      </c>
      <c r="AI4" s="25">
        <v>1.51325</v>
      </c>
      <c r="AJ4" s="25">
        <v>1.5185</v>
      </c>
      <c r="AK4" s="25">
        <v>1.5209999999999999</v>
      </c>
      <c r="AL4" s="25">
        <v>1.5214999999999999</v>
      </c>
      <c r="AM4" s="25">
        <v>1.5242499999999999</v>
      </c>
      <c r="AN4" s="25">
        <v>1.5265</v>
      </c>
      <c r="AO4" s="25">
        <v>1.52525</v>
      </c>
      <c r="AP4" s="25">
        <v>1.5254999999999999</v>
      </c>
      <c r="AQ4" s="25">
        <v>1.5337499999999999</v>
      </c>
      <c r="AR4" s="25">
        <v>1.5322499999999999</v>
      </c>
      <c r="AS4" s="25">
        <v>1.5327500000000001</v>
      </c>
      <c r="AT4" s="25">
        <v>1.5369999999999999</v>
      </c>
      <c r="AU4" s="25">
        <v>1.5387500000000001</v>
      </c>
      <c r="AV4" s="25">
        <v>1.542</v>
      </c>
      <c r="AW4" s="25">
        <v>1.5449999999999999</v>
      </c>
      <c r="AX4" s="25">
        <v>1.5449999999999999</v>
      </c>
      <c r="AY4" s="25">
        <v>1.5505</v>
      </c>
      <c r="AZ4" s="25">
        <v>1.5494999999999999</v>
      </c>
      <c r="BA4" s="25">
        <v>1.54575</v>
      </c>
      <c r="BB4" s="25">
        <v>1.5535000000000001</v>
      </c>
      <c r="BC4" s="25">
        <v>1.55525</v>
      </c>
      <c r="BD4" s="25">
        <v>1.5545</v>
      </c>
    </row>
    <row r="5" spans="1:56">
      <c r="A5" s="24" t="s">
        <v>171</v>
      </c>
      <c r="B5" s="25">
        <v>1.8887499999999999</v>
      </c>
      <c r="C5" s="25">
        <v>1.9217499999999998</v>
      </c>
      <c r="D5" s="25">
        <v>1.8852499999999999</v>
      </c>
      <c r="E5" s="25">
        <v>1.873</v>
      </c>
      <c r="F5" s="25">
        <v>1.8805000000000001</v>
      </c>
      <c r="G5" s="25">
        <v>1.8612500000000001</v>
      </c>
      <c r="H5" s="25">
        <v>1.9089999999999998</v>
      </c>
      <c r="I5" s="25">
        <v>1.9797500000000001</v>
      </c>
      <c r="J5" s="25">
        <v>2.0095000000000001</v>
      </c>
      <c r="K5" s="25">
        <v>1.9804999999999999</v>
      </c>
      <c r="L5" s="25">
        <v>1.9472499999999999</v>
      </c>
      <c r="M5" s="25">
        <v>1.9095</v>
      </c>
      <c r="N5" s="25">
        <v>1.9075</v>
      </c>
      <c r="O5" s="25">
        <v>1.8747500000000001</v>
      </c>
      <c r="P5" s="25">
        <v>1.849</v>
      </c>
      <c r="Q5" s="25">
        <v>1.80975</v>
      </c>
      <c r="R5" s="25">
        <v>1.7989999999999999</v>
      </c>
      <c r="S5" s="25">
        <v>1.75675</v>
      </c>
      <c r="T5" s="25">
        <v>1.7255</v>
      </c>
      <c r="U5" s="25">
        <v>1.7075</v>
      </c>
      <c r="V5" s="25">
        <v>1.6935</v>
      </c>
      <c r="W5" s="25">
        <v>1.6932499999999999</v>
      </c>
      <c r="X5" s="25">
        <v>1.6879999999999999</v>
      </c>
      <c r="Y5" s="25">
        <v>1.6857500000000001</v>
      </c>
      <c r="Z5" s="36">
        <v>1.679</v>
      </c>
      <c r="AA5" s="25">
        <v>1.6755</v>
      </c>
      <c r="AB5" s="25">
        <v>1.673</v>
      </c>
      <c r="AC5" s="25">
        <v>1.67825</v>
      </c>
      <c r="AD5" s="25">
        <v>1.68025</v>
      </c>
      <c r="AE5" s="25">
        <v>1.68025</v>
      </c>
      <c r="AF5" s="25">
        <v>1.68025</v>
      </c>
      <c r="AG5" s="25">
        <v>1.67875</v>
      </c>
      <c r="AH5" s="25">
        <v>1.6859999999999999</v>
      </c>
      <c r="AI5" s="25">
        <v>1.6819999999999999</v>
      </c>
      <c r="AJ5" s="25">
        <v>1.6844999999999999</v>
      </c>
      <c r="AK5" s="25">
        <v>1.6835</v>
      </c>
      <c r="AL5" s="25">
        <v>1.68475</v>
      </c>
      <c r="AM5" s="25">
        <v>1.6852499999999999</v>
      </c>
      <c r="AN5" s="25">
        <v>1.6779999999999999</v>
      </c>
      <c r="AO5" s="25">
        <v>1.679</v>
      </c>
      <c r="AP5" s="25">
        <v>1.679</v>
      </c>
      <c r="AQ5" s="25">
        <v>1.6819999999999999</v>
      </c>
      <c r="AR5" s="25">
        <v>1.6819999999999999</v>
      </c>
      <c r="AS5" s="25">
        <v>1.68475</v>
      </c>
      <c r="AT5" s="25">
        <v>1.6870000000000001</v>
      </c>
      <c r="AU5" s="25">
        <v>1.6879999999999999</v>
      </c>
      <c r="AV5" s="25">
        <v>1.68675</v>
      </c>
      <c r="AW5" s="25">
        <v>1.6877500000000001</v>
      </c>
      <c r="AX5" s="25">
        <v>1.6850000000000001</v>
      </c>
      <c r="AY5" s="25">
        <v>1.6857500000000001</v>
      </c>
      <c r="AZ5" s="25">
        <v>1.68675</v>
      </c>
      <c r="BA5" s="25">
        <v>1.6872500000000001</v>
      </c>
      <c r="BB5" s="25">
        <v>1.6864999999999999</v>
      </c>
      <c r="BC5" s="25">
        <v>1.6897500000000001</v>
      </c>
      <c r="BD5" s="25">
        <v>1.6905000000000001</v>
      </c>
    </row>
    <row r="6" spans="1:56" ht="14.25">
      <c r="A6" s="24" t="s">
        <v>202</v>
      </c>
      <c r="B6" s="25"/>
      <c r="C6" s="25"/>
      <c r="D6" s="25"/>
      <c r="E6" s="25"/>
      <c r="F6" s="25"/>
      <c r="G6" s="25"/>
      <c r="H6" s="25"/>
      <c r="I6" s="25"/>
      <c r="J6" s="25"/>
      <c r="K6" s="25"/>
      <c r="L6" s="25"/>
      <c r="M6" s="25"/>
      <c r="N6" s="25"/>
      <c r="O6" s="25"/>
      <c r="P6" s="25"/>
      <c r="Q6" s="25"/>
      <c r="R6" s="25"/>
      <c r="S6" s="25"/>
      <c r="T6" s="25"/>
      <c r="U6" s="25"/>
      <c r="V6" s="25"/>
      <c r="W6" s="25"/>
      <c r="X6" s="33"/>
      <c r="Y6" s="33"/>
      <c r="Z6" s="37"/>
      <c r="AA6" s="14">
        <v>1.72</v>
      </c>
      <c r="AB6" s="14">
        <v>1.71</v>
      </c>
      <c r="AC6" s="14">
        <v>1.7</v>
      </c>
      <c r="AD6" s="14">
        <v>1.69</v>
      </c>
      <c r="AE6" s="14">
        <v>1.68</v>
      </c>
      <c r="AF6" s="14">
        <v>1.68</v>
      </c>
      <c r="AG6" s="14">
        <v>1.67</v>
      </c>
      <c r="AH6" s="14">
        <v>1.67</v>
      </c>
      <c r="AI6" s="14">
        <v>1.66</v>
      </c>
      <c r="AJ6" s="14">
        <v>1.66</v>
      </c>
      <c r="AK6" s="14">
        <v>1.65</v>
      </c>
      <c r="AL6" s="14">
        <v>1.65</v>
      </c>
      <c r="AM6" s="14">
        <v>1.64</v>
      </c>
      <c r="AN6" s="14">
        <v>1.63</v>
      </c>
      <c r="AO6" s="14">
        <v>1.63</v>
      </c>
      <c r="AP6" s="14">
        <v>1.62</v>
      </c>
      <c r="AQ6" s="14">
        <v>1.62</v>
      </c>
      <c r="AR6" s="14">
        <v>1.61</v>
      </c>
      <c r="AS6" s="14">
        <v>1.6</v>
      </c>
      <c r="AT6" s="14">
        <v>1.6</v>
      </c>
      <c r="AU6" s="14">
        <v>1.59</v>
      </c>
      <c r="AV6" s="14">
        <v>1.58</v>
      </c>
      <c r="AW6" s="14">
        <v>1.57</v>
      </c>
      <c r="AX6" s="14">
        <v>1.56</v>
      </c>
      <c r="AY6" s="14">
        <v>1.55</v>
      </c>
      <c r="AZ6" s="14">
        <v>1.53</v>
      </c>
      <c r="BA6" s="14">
        <v>1.52</v>
      </c>
      <c r="BB6" s="14">
        <v>1.51</v>
      </c>
      <c r="BC6" s="14">
        <v>1.5</v>
      </c>
      <c r="BD6" s="14">
        <v>1.48</v>
      </c>
    </row>
    <row r="7" spans="1:56">
      <c r="A7" s="24" t="s">
        <v>175</v>
      </c>
      <c r="B7" s="25">
        <v>2.734</v>
      </c>
      <c r="C7" s="25">
        <v>2.7</v>
      </c>
      <c r="D7" s="25">
        <v>2.6720000000000002</v>
      </c>
      <c r="E7" s="25">
        <v>2.6469999999999998</v>
      </c>
      <c r="F7" s="25">
        <v>2.6360000000000001</v>
      </c>
      <c r="G7" s="25">
        <v>2.6190000000000002</v>
      </c>
      <c r="H7" s="25">
        <v>2.6120000000000001</v>
      </c>
      <c r="I7" s="25">
        <v>2.6120000000000001</v>
      </c>
      <c r="J7" s="25">
        <v>2.613</v>
      </c>
      <c r="K7" s="25">
        <v>2.605</v>
      </c>
      <c r="L7" s="25">
        <v>2.5870000000000002</v>
      </c>
      <c r="M7" s="25">
        <v>2.573</v>
      </c>
      <c r="N7" s="25">
        <v>2.59</v>
      </c>
      <c r="O7" s="25">
        <v>2.56</v>
      </c>
      <c r="P7" s="25">
        <v>2.5529999999999999</v>
      </c>
      <c r="Q7" s="25">
        <v>2.524</v>
      </c>
      <c r="R7" s="25">
        <v>2.5259999999999998</v>
      </c>
      <c r="S7" s="25">
        <v>2.504</v>
      </c>
      <c r="T7" s="25">
        <v>2.4430000000000001</v>
      </c>
      <c r="U7" s="25">
        <v>2.4060000000000001</v>
      </c>
      <c r="V7" s="25">
        <v>2.3490000000000002</v>
      </c>
      <c r="W7" s="25">
        <v>2.3210000000000002</v>
      </c>
      <c r="X7" s="25">
        <v>2.3140000000000001</v>
      </c>
      <c r="Y7" s="25">
        <v>2.3119999999999998</v>
      </c>
      <c r="Z7" s="36">
        <v>2.3079999999999998</v>
      </c>
      <c r="AA7" s="25">
        <v>2.3029999999999999</v>
      </c>
      <c r="AB7" s="25">
        <v>2.298</v>
      </c>
      <c r="AC7" s="25">
        <v>2.2930000000000001</v>
      </c>
      <c r="AD7" s="25">
        <v>2.2869999999999999</v>
      </c>
      <c r="AE7" s="25">
        <v>2.2810000000000001</v>
      </c>
      <c r="AF7" s="25">
        <v>2.2730000000000001</v>
      </c>
      <c r="AG7" s="25">
        <v>2.2650000000000001</v>
      </c>
      <c r="AH7" s="25">
        <v>2.2589999999999999</v>
      </c>
      <c r="AI7" s="25">
        <v>2.25</v>
      </c>
      <c r="AJ7" s="25">
        <v>2.242</v>
      </c>
      <c r="AK7" s="25">
        <v>2.234</v>
      </c>
      <c r="AL7" s="25">
        <v>2.226</v>
      </c>
      <c r="AM7" s="25">
        <v>2.2210000000000001</v>
      </c>
      <c r="AN7" s="25">
        <v>2.2160000000000002</v>
      </c>
      <c r="AO7" s="25">
        <v>2.2090000000000001</v>
      </c>
      <c r="AP7" s="25">
        <v>2.2050000000000001</v>
      </c>
      <c r="AQ7" s="25">
        <v>2.2010000000000001</v>
      </c>
      <c r="AR7" s="25">
        <v>2.1970000000000001</v>
      </c>
      <c r="AS7" s="25">
        <v>2.1930000000000001</v>
      </c>
      <c r="AT7" s="25">
        <v>2.1880000000000002</v>
      </c>
      <c r="AU7" s="25">
        <v>2.1829999999999998</v>
      </c>
      <c r="AV7" s="25">
        <v>2.1779999999999999</v>
      </c>
      <c r="AW7" s="25">
        <v>2.173</v>
      </c>
      <c r="AX7" s="25">
        <v>2.1659999999999999</v>
      </c>
      <c r="AY7" s="25">
        <v>2.157</v>
      </c>
      <c r="AZ7" s="25">
        <v>2.149</v>
      </c>
      <c r="BA7" s="25">
        <v>2.1389999999999998</v>
      </c>
      <c r="BB7" s="25">
        <v>2.133</v>
      </c>
      <c r="BC7" s="25">
        <v>2.1219999999999999</v>
      </c>
      <c r="BD7" s="25">
        <v>2.113</v>
      </c>
    </row>
    <row r="8" spans="1:56" ht="14.25">
      <c r="A8" s="24" t="s">
        <v>203</v>
      </c>
      <c r="B8" s="34">
        <v>2.0760000000000001</v>
      </c>
      <c r="C8" s="34">
        <v>1.948</v>
      </c>
      <c r="D8" s="34">
        <v>1.9319999999999999</v>
      </c>
      <c r="E8" s="34">
        <v>1.99</v>
      </c>
      <c r="F8" s="34">
        <v>2.0329999999999999</v>
      </c>
      <c r="G8" s="34">
        <v>2.052</v>
      </c>
      <c r="H8" s="34">
        <v>2.0739999999999998</v>
      </c>
      <c r="I8" s="34">
        <v>2.0939999999999999</v>
      </c>
      <c r="J8" s="34">
        <v>2.14</v>
      </c>
      <c r="K8" s="34">
        <v>2.2210000000000001</v>
      </c>
      <c r="L8" s="34">
        <v>2.1970000000000001</v>
      </c>
      <c r="M8" s="34">
        <v>2.0089999999999999</v>
      </c>
      <c r="N8" s="34">
        <v>2.1080000000000001</v>
      </c>
      <c r="O8" s="34">
        <v>1.9990000000000001</v>
      </c>
      <c r="P8" s="34">
        <v>1.994</v>
      </c>
      <c r="Q8" s="34">
        <v>1.86</v>
      </c>
      <c r="R8" s="34">
        <v>1.8009999999999999</v>
      </c>
      <c r="S8" s="34">
        <v>1.7589999999999999</v>
      </c>
      <c r="T8" s="34">
        <v>1.7569999999999999</v>
      </c>
      <c r="U8" s="34">
        <v>1.806</v>
      </c>
      <c r="V8" s="34">
        <v>1.7929999999999999</v>
      </c>
      <c r="W8" s="34">
        <v>1.9039999999999999</v>
      </c>
      <c r="X8" s="34">
        <v>1.671</v>
      </c>
      <c r="Y8" s="34">
        <v>1.593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4B2B8-8C4F-40FA-9678-0CC9E27D0684}">
  <dimension ref="A3:F77"/>
  <sheetViews>
    <sheetView workbookViewId="0">
      <selection activeCell="Q16" sqref="Q16"/>
    </sheetView>
  </sheetViews>
  <sheetFormatPr defaultRowHeight="14.25"/>
  <sheetData>
    <row r="3" spans="1:6">
      <c r="B3" t="s">
        <v>1</v>
      </c>
      <c r="C3" t="s">
        <v>229</v>
      </c>
      <c r="D3" t="s">
        <v>228</v>
      </c>
      <c r="E3" t="s">
        <v>231</v>
      </c>
      <c r="F3" t="s">
        <v>230</v>
      </c>
    </row>
    <row r="4" spans="1:6">
      <c r="A4">
        <v>2000</v>
      </c>
      <c r="B4" s="3">
        <v>1714</v>
      </c>
      <c r="C4" s="2"/>
      <c r="D4" s="2"/>
      <c r="F4" s="2"/>
    </row>
    <row r="5" spans="1:6">
      <c r="A5">
        <v>2001</v>
      </c>
      <c r="B5" s="3">
        <v>968</v>
      </c>
      <c r="C5" s="2"/>
      <c r="D5" s="2"/>
      <c r="F5" s="2"/>
    </row>
    <row r="6" spans="1:6">
      <c r="A6">
        <v>2002</v>
      </c>
      <c r="B6" s="3">
        <v>-275</v>
      </c>
      <c r="C6" s="2"/>
      <c r="D6" s="2"/>
      <c r="F6" s="2"/>
    </row>
    <row r="7" spans="1:6">
      <c r="A7">
        <v>2003</v>
      </c>
      <c r="B7" s="3">
        <v>-133</v>
      </c>
      <c r="C7" s="2"/>
      <c r="D7" s="2"/>
      <c r="F7" s="2"/>
    </row>
    <row r="8" spans="1:6">
      <c r="A8">
        <v>2004</v>
      </c>
      <c r="B8" s="3">
        <v>528</v>
      </c>
      <c r="C8" s="2"/>
      <c r="D8" s="2"/>
      <c r="F8" s="2"/>
    </row>
    <row r="9" spans="1:6">
      <c r="A9">
        <v>2005</v>
      </c>
      <c r="B9" s="3">
        <v>3860</v>
      </c>
      <c r="C9" s="2"/>
      <c r="D9" s="2"/>
      <c r="F9" s="2"/>
    </row>
    <row r="10" spans="1:6">
      <c r="A10">
        <v>2006</v>
      </c>
      <c r="B10" s="3">
        <v>5255</v>
      </c>
      <c r="C10" s="2"/>
      <c r="D10" s="2"/>
      <c r="F10" s="2"/>
    </row>
    <row r="11" spans="1:6">
      <c r="A11">
        <v>2007</v>
      </c>
      <c r="B11" s="3">
        <v>5132</v>
      </c>
      <c r="C11" s="2"/>
      <c r="D11" s="2"/>
      <c r="F11" s="2"/>
    </row>
    <row r="12" spans="1:6">
      <c r="A12">
        <v>2008</v>
      </c>
      <c r="B12" s="3">
        <v>1144</v>
      </c>
      <c r="C12" s="2"/>
      <c r="D12" s="2"/>
      <c r="F12" s="2"/>
    </row>
    <row r="13" spans="1:6">
      <c r="A13">
        <v>2009</v>
      </c>
      <c r="B13" s="3">
        <v>-4835</v>
      </c>
      <c r="C13" s="2"/>
      <c r="D13" s="2"/>
      <c r="F13" s="2"/>
    </row>
    <row r="14" spans="1:6">
      <c r="A14">
        <v>2010</v>
      </c>
      <c r="B14" s="3">
        <v>-2134</v>
      </c>
      <c r="C14" s="2"/>
      <c r="D14" s="2"/>
      <c r="F14" s="2"/>
    </row>
    <row r="15" spans="1:6">
      <c r="A15">
        <v>2011</v>
      </c>
      <c r="B15" s="3">
        <v>-1114</v>
      </c>
      <c r="C15" s="2"/>
      <c r="D15" s="2"/>
      <c r="F15" s="2"/>
    </row>
    <row r="16" spans="1:6">
      <c r="A16">
        <v>2012</v>
      </c>
      <c r="B16" s="3">
        <v>88</v>
      </c>
      <c r="C16" s="2"/>
      <c r="D16" s="2"/>
      <c r="F16" s="2"/>
    </row>
    <row r="17" spans="1:6">
      <c r="A17">
        <v>2013</v>
      </c>
      <c r="B17" s="3">
        <v>1764</v>
      </c>
      <c r="C17" s="2"/>
      <c r="D17" s="2"/>
      <c r="F17" s="2"/>
    </row>
    <row r="18" spans="1:6">
      <c r="A18">
        <v>2014</v>
      </c>
      <c r="B18" s="3">
        <v>1047</v>
      </c>
      <c r="C18" s="2"/>
      <c r="D18" s="2"/>
      <c r="F18" s="2"/>
    </row>
    <row r="19" spans="1:6">
      <c r="A19">
        <v>2015</v>
      </c>
      <c r="B19" s="3">
        <v>1103</v>
      </c>
      <c r="C19" s="2"/>
      <c r="D19" s="2"/>
      <c r="F19" s="2"/>
    </row>
    <row r="20" spans="1:6">
      <c r="A20">
        <v>2016</v>
      </c>
      <c r="B20" s="3">
        <v>4794</v>
      </c>
      <c r="C20" s="2"/>
      <c r="D20" s="2"/>
      <c r="F20" s="2"/>
    </row>
    <row r="21" spans="1:6">
      <c r="A21">
        <v>2017</v>
      </c>
      <c r="B21" s="3">
        <v>7905</v>
      </c>
      <c r="C21" s="2"/>
      <c r="D21" s="2"/>
      <c r="F21" s="2"/>
    </row>
    <row r="22" spans="1:6">
      <c r="A22">
        <v>2018</v>
      </c>
      <c r="B22" s="3">
        <v>5331</v>
      </c>
      <c r="C22" s="2"/>
      <c r="D22" s="2"/>
      <c r="F22" s="2"/>
    </row>
    <row r="23" spans="1:6">
      <c r="A23">
        <v>2019</v>
      </c>
      <c r="B23" s="3">
        <v>2464</v>
      </c>
      <c r="C23" s="2"/>
      <c r="D23" s="2"/>
      <c r="F23" s="2"/>
    </row>
    <row r="24" spans="1:6">
      <c r="A24">
        <v>2020</v>
      </c>
      <c r="B24" s="3">
        <v>2079</v>
      </c>
      <c r="C24" s="2"/>
      <c r="D24" s="2"/>
      <c r="F24" s="2"/>
    </row>
    <row r="25" spans="1:6">
      <c r="A25">
        <v>2021</v>
      </c>
      <c r="B25" s="3">
        <v>4128</v>
      </c>
      <c r="C25" s="2"/>
      <c r="D25" s="2"/>
      <c r="F25" s="2">
        <v>3428</v>
      </c>
    </row>
    <row r="26" spans="1:6">
      <c r="A26">
        <v>2022</v>
      </c>
      <c r="B26" s="3">
        <v>8660</v>
      </c>
      <c r="C26" s="2"/>
      <c r="D26" s="2"/>
      <c r="F26" s="2">
        <v>5060</v>
      </c>
    </row>
    <row r="27" spans="1:6">
      <c r="A27">
        <v>2023</v>
      </c>
      <c r="B27" s="3">
        <v>6790</v>
      </c>
      <c r="C27" s="2"/>
      <c r="D27" s="2"/>
      <c r="F27" s="2">
        <v>5311</v>
      </c>
    </row>
    <row r="28" spans="1:6">
      <c r="A28">
        <v>2024</v>
      </c>
      <c r="B28" s="2"/>
      <c r="F28" s="2">
        <v>5695</v>
      </c>
    </row>
    <row r="29" spans="1:6">
      <c r="A29">
        <v>2025</v>
      </c>
      <c r="B29" s="2"/>
      <c r="C29" s="3">
        <v>6142</v>
      </c>
      <c r="D29" s="3">
        <v>4950</v>
      </c>
      <c r="E29" s="3">
        <v>7507</v>
      </c>
      <c r="F29" s="2">
        <v>816</v>
      </c>
    </row>
    <row r="30" spans="1:6">
      <c r="A30">
        <v>2026</v>
      </c>
      <c r="B30" s="2"/>
      <c r="C30" s="3">
        <v>6065</v>
      </c>
      <c r="D30" s="3">
        <v>4848</v>
      </c>
      <c r="E30" s="3">
        <v>7483</v>
      </c>
      <c r="F30" s="2">
        <v>816</v>
      </c>
    </row>
    <row r="31" spans="1:6">
      <c r="A31">
        <v>2027</v>
      </c>
      <c r="B31" s="2"/>
      <c r="C31" s="3">
        <v>5978</v>
      </c>
      <c r="D31" s="3">
        <v>4727</v>
      </c>
      <c r="E31" s="3">
        <v>7454</v>
      </c>
      <c r="F31" s="2">
        <v>816</v>
      </c>
    </row>
    <row r="32" spans="1:6">
      <c r="A32">
        <v>2028</v>
      </c>
      <c r="B32" s="2"/>
      <c r="C32" s="3">
        <v>5913</v>
      </c>
      <c r="D32" s="3">
        <v>4637</v>
      </c>
      <c r="E32" s="3">
        <v>7462</v>
      </c>
      <c r="F32" s="2">
        <v>816</v>
      </c>
    </row>
    <row r="33" spans="1:6">
      <c r="A33">
        <v>2029</v>
      </c>
      <c r="B33" s="2"/>
      <c r="C33" s="3">
        <v>5872</v>
      </c>
      <c r="D33" s="3">
        <v>4562</v>
      </c>
      <c r="E33" s="3">
        <v>7507</v>
      </c>
      <c r="F33" s="2">
        <v>816</v>
      </c>
    </row>
    <row r="34" spans="1:6">
      <c r="A34">
        <v>2030</v>
      </c>
      <c r="B34" s="2"/>
      <c r="C34" s="3">
        <v>5820</v>
      </c>
      <c r="D34" s="3">
        <v>4468</v>
      </c>
      <c r="E34" s="3">
        <v>7520</v>
      </c>
      <c r="F34" s="2">
        <v>816</v>
      </c>
    </row>
    <row r="35" spans="1:6">
      <c r="A35">
        <v>2031</v>
      </c>
      <c r="B35" s="2"/>
      <c r="C35" s="3">
        <v>5682</v>
      </c>
      <c r="D35" s="3">
        <v>4321</v>
      </c>
      <c r="E35" s="3">
        <v>7441</v>
      </c>
      <c r="F35" s="2">
        <v>816</v>
      </c>
    </row>
    <row r="36" spans="1:6">
      <c r="A36">
        <v>2032</v>
      </c>
      <c r="B36" s="2"/>
      <c r="C36" s="3">
        <v>5512</v>
      </c>
      <c r="D36" s="3">
        <v>4140</v>
      </c>
      <c r="E36" s="3">
        <v>7355</v>
      </c>
      <c r="F36" s="2">
        <v>816</v>
      </c>
    </row>
    <row r="37" spans="1:6">
      <c r="A37">
        <v>2033</v>
      </c>
      <c r="B37" s="2"/>
      <c r="C37" s="3">
        <v>5450</v>
      </c>
      <c r="D37" s="3">
        <v>4014</v>
      </c>
      <c r="E37" s="3">
        <v>7355</v>
      </c>
      <c r="F37" s="2">
        <v>816</v>
      </c>
    </row>
    <row r="38" spans="1:6">
      <c r="A38">
        <v>2034</v>
      </c>
      <c r="B38" s="2"/>
      <c r="C38" s="3">
        <v>5390</v>
      </c>
      <c r="D38" s="3">
        <v>3947</v>
      </c>
      <c r="E38" s="3">
        <v>7373</v>
      </c>
      <c r="F38" s="2">
        <v>816</v>
      </c>
    </row>
    <row r="39" spans="1:6">
      <c r="A39">
        <v>2035</v>
      </c>
      <c r="B39" s="2"/>
      <c r="C39" s="3">
        <v>5346</v>
      </c>
      <c r="D39" s="3">
        <v>3846</v>
      </c>
      <c r="E39" s="3">
        <v>7394</v>
      </c>
      <c r="F39" s="2">
        <v>816</v>
      </c>
    </row>
    <row r="40" spans="1:6">
      <c r="A40">
        <v>2036</v>
      </c>
      <c r="B40" s="2"/>
      <c r="C40" s="3">
        <v>5229</v>
      </c>
      <c r="D40" s="3">
        <v>3713</v>
      </c>
      <c r="E40" s="3">
        <v>7358</v>
      </c>
      <c r="F40" s="2">
        <v>816</v>
      </c>
    </row>
    <row r="41" spans="1:6">
      <c r="A41">
        <v>2037</v>
      </c>
      <c r="B41" s="2"/>
      <c r="C41" s="3">
        <v>5088</v>
      </c>
      <c r="D41" s="3">
        <v>3596</v>
      </c>
      <c r="E41" s="3">
        <v>7295</v>
      </c>
      <c r="F41" s="2">
        <v>816</v>
      </c>
    </row>
    <row r="42" spans="1:6">
      <c r="A42">
        <v>2038</v>
      </c>
      <c r="B42" s="2"/>
      <c r="C42" s="3">
        <v>5017</v>
      </c>
      <c r="D42" s="3">
        <v>3493</v>
      </c>
      <c r="E42" s="3">
        <v>7289</v>
      </c>
      <c r="F42" s="2">
        <v>816</v>
      </c>
    </row>
    <row r="43" spans="1:6">
      <c r="A43">
        <v>2039</v>
      </c>
      <c r="B43" s="2"/>
      <c r="C43" s="3">
        <v>4765</v>
      </c>
      <c r="D43" s="3">
        <v>3211</v>
      </c>
      <c r="E43" s="3">
        <v>7088</v>
      </c>
      <c r="F43" s="2">
        <v>816</v>
      </c>
    </row>
    <row r="44" spans="1:6">
      <c r="A44">
        <v>2040</v>
      </c>
      <c r="B44" s="2"/>
      <c r="C44" s="3">
        <v>4546</v>
      </c>
      <c r="D44" s="3">
        <v>3029</v>
      </c>
      <c r="E44" s="3">
        <v>6974</v>
      </c>
      <c r="F44" s="2">
        <v>816</v>
      </c>
    </row>
    <row r="45" spans="1:6">
      <c r="A45">
        <v>2041</v>
      </c>
      <c r="B45" s="2"/>
      <c r="C45" s="3">
        <v>4516</v>
      </c>
      <c r="D45" s="3">
        <v>2959</v>
      </c>
      <c r="E45" s="3">
        <v>7002</v>
      </c>
      <c r="F45" s="2">
        <v>816</v>
      </c>
    </row>
    <row r="46" spans="1:6">
      <c r="A46">
        <v>2042</v>
      </c>
      <c r="B46" s="2"/>
      <c r="C46" s="3">
        <v>4346</v>
      </c>
      <c r="D46" s="3">
        <v>2797</v>
      </c>
      <c r="E46" s="3">
        <v>6910</v>
      </c>
      <c r="F46" s="2">
        <v>816</v>
      </c>
    </row>
    <row r="47" spans="1:6">
      <c r="A47">
        <v>2043</v>
      </c>
      <c r="B47" s="2"/>
      <c r="C47" s="3">
        <v>4250</v>
      </c>
      <c r="D47" s="3">
        <v>2699</v>
      </c>
      <c r="E47" s="3">
        <v>6884</v>
      </c>
      <c r="F47" s="2">
        <v>816</v>
      </c>
    </row>
    <row r="48" spans="1:6">
      <c r="A48">
        <v>2044</v>
      </c>
      <c r="B48" s="2"/>
      <c r="C48" s="3">
        <v>4127</v>
      </c>
      <c r="D48" s="3">
        <v>2568</v>
      </c>
      <c r="E48" s="3">
        <v>6834</v>
      </c>
      <c r="F48" s="2">
        <v>816</v>
      </c>
    </row>
    <row r="49" spans="1:6">
      <c r="A49">
        <v>2045</v>
      </c>
      <c r="B49" s="2"/>
      <c r="C49" s="3">
        <v>4076</v>
      </c>
      <c r="D49" s="3">
        <v>2511</v>
      </c>
      <c r="E49" s="3">
        <v>6837</v>
      </c>
      <c r="F49" s="2">
        <v>816</v>
      </c>
    </row>
    <row r="50" spans="1:6">
      <c r="A50">
        <v>2046</v>
      </c>
      <c r="B50" s="2"/>
      <c r="C50" s="3">
        <v>3933</v>
      </c>
      <c r="D50" s="3">
        <v>2379</v>
      </c>
      <c r="E50" s="3">
        <v>6764</v>
      </c>
      <c r="F50" s="2">
        <v>816</v>
      </c>
    </row>
    <row r="51" spans="1:6">
      <c r="A51">
        <v>2047</v>
      </c>
      <c r="B51" s="2"/>
      <c r="C51" s="3">
        <v>3422</v>
      </c>
      <c r="D51" s="3">
        <v>1913</v>
      </c>
      <c r="E51" s="3">
        <v>6275</v>
      </c>
      <c r="F51" s="2">
        <v>816</v>
      </c>
    </row>
    <row r="52" spans="1:6">
      <c r="A52">
        <v>2048</v>
      </c>
      <c r="B52" s="2"/>
      <c r="C52" s="3">
        <v>3391</v>
      </c>
      <c r="D52" s="3">
        <v>1870</v>
      </c>
      <c r="E52" s="3">
        <v>6308</v>
      </c>
      <c r="F52" s="2">
        <v>816</v>
      </c>
    </row>
    <row r="53" spans="1:6">
      <c r="A53">
        <v>2049</v>
      </c>
      <c r="B53" s="2"/>
      <c r="C53" s="3">
        <v>3293</v>
      </c>
      <c r="D53" s="3">
        <v>1789</v>
      </c>
      <c r="E53" s="3">
        <v>6283</v>
      </c>
      <c r="F53" s="2">
        <v>816</v>
      </c>
    </row>
    <row r="54" spans="1:6">
      <c r="A54">
        <v>2050</v>
      </c>
      <c r="B54" s="2"/>
      <c r="C54" s="3">
        <v>3214</v>
      </c>
      <c r="D54" s="3">
        <v>1715</v>
      </c>
      <c r="E54" s="3">
        <v>6263</v>
      </c>
      <c r="F54" s="2">
        <v>816</v>
      </c>
    </row>
    <row r="55" spans="1:6">
      <c r="A55">
        <v>2051</v>
      </c>
      <c r="B55" s="2"/>
      <c r="C55" s="3">
        <v>3061</v>
      </c>
      <c r="D55" s="3">
        <v>1591</v>
      </c>
      <c r="E55" s="3">
        <v>6166</v>
      </c>
      <c r="F55" s="2">
        <v>816</v>
      </c>
    </row>
    <row r="56" spans="1:6">
      <c r="A56">
        <v>2052</v>
      </c>
      <c r="B56" s="2"/>
      <c r="C56" s="3">
        <v>2994</v>
      </c>
      <c r="D56" s="3">
        <v>1543</v>
      </c>
      <c r="E56" s="3">
        <v>6169</v>
      </c>
      <c r="F56" s="2">
        <v>816</v>
      </c>
    </row>
    <row r="57" spans="1:6">
      <c r="A57">
        <v>2053</v>
      </c>
      <c r="B57" s="2"/>
      <c r="C57" s="3">
        <v>2951</v>
      </c>
      <c r="D57" s="3">
        <v>1516</v>
      </c>
      <c r="E57" s="3">
        <v>6188</v>
      </c>
      <c r="F57" s="2">
        <v>816</v>
      </c>
    </row>
    <row r="58" spans="1:6">
      <c r="A58">
        <v>2054</v>
      </c>
      <c r="C58" s="3">
        <v>2643</v>
      </c>
      <c r="D58" s="3">
        <v>1278</v>
      </c>
      <c r="E58" s="3">
        <v>5925</v>
      </c>
      <c r="F58">
        <v>816</v>
      </c>
    </row>
    <row r="59" spans="1:6">
      <c r="C59" s="3"/>
      <c r="D59" s="3"/>
      <c r="E59" s="3"/>
    </row>
    <row r="60" spans="1:6">
      <c r="C60" s="3"/>
      <c r="D60" s="3"/>
      <c r="E60" s="3"/>
    </row>
    <row r="61" spans="1:6">
      <c r="C61" s="3"/>
      <c r="D61" s="3"/>
      <c r="E61" s="3"/>
    </row>
    <row r="62" spans="1:6">
      <c r="C62" s="3"/>
      <c r="D62" s="3"/>
      <c r="E62" s="3"/>
    </row>
    <row r="63" spans="1:6">
      <c r="C63" s="3"/>
      <c r="D63" s="3"/>
      <c r="E63" s="3"/>
    </row>
    <row r="64" spans="1:6">
      <c r="C64" s="3"/>
      <c r="D64" s="3"/>
      <c r="E64" s="3"/>
    </row>
    <row r="65" spans="3:5">
      <c r="C65" s="3"/>
      <c r="D65" s="3"/>
      <c r="E65" s="3"/>
    </row>
    <row r="66" spans="3:5">
      <c r="C66" s="3"/>
      <c r="D66" s="3"/>
      <c r="E66" s="3"/>
    </row>
    <row r="67" spans="3:5">
      <c r="C67" s="3"/>
      <c r="D67" s="3"/>
      <c r="E67" s="3"/>
    </row>
    <row r="68" spans="3:5">
      <c r="C68" s="3"/>
      <c r="D68" s="3"/>
      <c r="E68" s="3"/>
    </row>
    <row r="69" spans="3:5">
      <c r="C69" s="3"/>
      <c r="D69" s="3"/>
      <c r="E69" s="3"/>
    </row>
    <row r="70" spans="3:5">
      <c r="C70" s="3"/>
      <c r="D70" s="3"/>
      <c r="E70" s="3"/>
    </row>
    <row r="71" spans="3:5">
      <c r="C71" s="3"/>
      <c r="D71" s="3"/>
      <c r="E71" s="3"/>
    </row>
    <row r="72" spans="3:5">
      <c r="C72" s="3"/>
      <c r="D72" s="3"/>
      <c r="E72" s="3"/>
    </row>
    <row r="73" spans="3:5">
      <c r="C73" s="3"/>
      <c r="D73" s="3"/>
      <c r="E73" s="3"/>
    </row>
    <row r="74" spans="3:5">
      <c r="C74" s="3"/>
      <c r="D74" s="3"/>
      <c r="E74" s="3"/>
    </row>
    <row r="75" spans="3:5">
      <c r="C75" s="3"/>
      <c r="D75" s="3"/>
      <c r="E75" s="3"/>
    </row>
    <row r="76" spans="3:5">
      <c r="C76" s="3"/>
      <c r="D76" s="3"/>
      <c r="E76" s="3"/>
    </row>
    <row r="77" spans="3:5">
      <c r="C77" s="3"/>
      <c r="D77" s="3"/>
      <c r="E77" s="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5907F-D64F-4A42-800A-BCB41856686E}">
  <dimension ref="A2:BB7"/>
  <sheetViews>
    <sheetView workbookViewId="0">
      <selection activeCell="N16" sqref="N16"/>
    </sheetView>
  </sheetViews>
  <sheetFormatPr defaultRowHeight="14.25"/>
  <sheetData>
    <row r="2" spans="1:54">
      <c r="B2">
        <v>2022</v>
      </c>
      <c r="C2">
        <v>2023</v>
      </c>
      <c r="D2">
        <v>2024</v>
      </c>
      <c r="E2">
        <v>2025</v>
      </c>
      <c r="F2">
        <v>2026</v>
      </c>
      <c r="G2">
        <v>2027</v>
      </c>
      <c r="H2">
        <v>2028</v>
      </c>
      <c r="I2">
        <v>2029</v>
      </c>
      <c r="J2">
        <v>2030</v>
      </c>
      <c r="K2">
        <v>2031</v>
      </c>
      <c r="L2">
        <v>2032</v>
      </c>
      <c r="M2">
        <v>2033</v>
      </c>
      <c r="N2">
        <v>2034</v>
      </c>
      <c r="O2">
        <v>2035</v>
      </c>
      <c r="P2">
        <v>2036</v>
      </c>
      <c r="Q2">
        <v>2037</v>
      </c>
      <c r="R2">
        <v>2038</v>
      </c>
      <c r="S2">
        <v>2039</v>
      </c>
      <c r="T2">
        <v>2040</v>
      </c>
      <c r="U2">
        <v>2041</v>
      </c>
      <c r="V2">
        <v>2042</v>
      </c>
      <c r="W2">
        <v>2043</v>
      </c>
      <c r="X2">
        <v>2044</v>
      </c>
      <c r="Y2">
        <v>2045</v>
      </c>
      <c r="Z2">
        <v>2046</v>
      </c>
      <c r="AA2">
        <v>2047</v>
      </c>
      <c r="AB2">
        <v>2048</v>
      </c>
      <c r="AC2">
        <v>2049</v>
      </c>
      <c r="AD2">
        <v>2050</v>
      </c>
      <c r="AE2">
        <v>2051</v>
      </c>
      <c r="AF2">
        <v>2052</v>
      </c>
      <c r="AG2">
        <v>2053</v>
      </c>
      <c r="AH2">
        <v>2054</v>
      </c>
    </row>
    <row r="3" spans="1:54">
      <c r="A3" t="s">
        <v>169</v>
      </c>
      <c r="B3" s="4"/>
      <c r="C3" s="4"/>
      <c r="D3" s="4"/>
      <c r="E3" s="4">
        <v>0.65611105861682406</v>
      </c>
      <c r="F3" s="4">
        <v>0.65353104988906197</v>
      </c>
      <c r="G3" s="4">
        <v>0.65061585103509001</v>
      </c>
      <c r="H3" s="4">
        <v>0.64731324501342602</v>
      </c>
      <c r="I3" s="4">
        <v>0.64389239543353005</v>
      </c>
      <c r="J3" s="4">
        <v>0.64053470316969197</v>
      </c>
      <c r="K3" s="4">
        <v>0.63698451743597195</v>
      </c>
      <c r="L3" s="4">
        <v>0.63374782904085503</v>
      </c>
      <c r="M3" s="4">
        <v>0.63128120274334898</v>
      </c>
      <c r="N3" s="4">
        <v>0.62958825331730706</v>
      </c>
      <c r="O3" s="4">
        <v>0.62852133282769396</v>
      </c>
      <c r="P3" s="4">
        <v>0.62800932279479094</v>
      </c>
      <c r="Q3" s="4">
        <v>0.627503433478379</v>
      </c>
      <c r="R3" s="4">
        <v>0.62700804944164301</v>
      </c>
      <c r="S3" s="4">
        <v>0.62732841119101201</v>
      </c>
      <c r="T3" s="4">
        <v>0.62821744316267703</v>
      </c>
      <c r="U3" s="4">
        <v>0.62928897409054008</v>
      </c>
      <c r="V3" s="4">
        <v>0.63089660961871796</v>
      </c>
      <c r="W3" s="4">
        <v>0.63284936193552599</v>
      </c>
      <c r="X3" s="4">
        <v>0.63447478765724097</v>
      </c>
      <c r="Y3" s="4">
        <v>0.63580854659638597</v>
      </c>
      <c r="Z3" s="4">
        <v>0.63750058425645795</v>
      </c>
      <c r="AA3" s="4">
        <v>0.63926483578432503</v>
      </c>
      <c r="AB3" s="4">
        <v>0.64061396654351599</v>
      </c>
      <c r="AC3" s="4">
        <v>0.64167213194393791</v>
      </c>
      <c r="AD3" s="4">
        <v>0.64255955725052905</v>
      </c>
      <c r="AE3" s="4">
        <v>0.64318060910893493</v>
      </c>
      <c r="AF3" s="4">
        <v>0.64317117797015499</v>
      </c>
      <c r="AG3" s="4">
        <v>0.64194722275744898</v>
      </c>
      <c r="AH3" s="4">
        <v>0.63968573114496108</v>
      </c>
    </row>
    <row r="4" spans="1:54">
      <c r="A4" t="s">
        <v>170</v>
      </c>
      <c r="B4" s="4">
        <v>0.64762603805097696</v>
      </c>
      <c r="C4" s="4">
        <v>0.64587312901534499</v>
      </c>
      <c r="D4" s="4">
        <v>0.64404245375611291</v>
      </c>
      <c r="E4" s="4">
        <v>0.64239700635476249</v>
      </c>
      <c r="F4" s="4">
        <v>0.63970354995269207</v>
      </c>
      <c r="G4" s="4">
        <v>0.63735869668223799</v>
      </c>
      <c r="H4" s="4">
        <v>0.63485388835989154</v>
      </c>
      <c r="I4" s="4">
        <v>0.63180502317315257</v>
      </c>
      <c r="J4" s="4">
        <v>0.63110336206120943</v>
      </c>
      <c r="K4" s="4">
        <v>0.63014803135671349</v>
      </c>
      <c r="L4" s="4">
        <v>0.62877720982812801</v>
      </c>
      <c r="M4" s="4">
        <v>0.62586993295029347</v>
      </c>
      <c r="N4" s="4">
        <v>0.62262496868265205</v>
      </c>
      <c r="O4" s="4">
        <v>0.61947946388977604</v>
      </c>
      <c r="P4" s="4">
        <v>0.61666778462570604</v>
      </c>
      <c r="Q4" s="4">
        <v>0.61451504206886298</v>
      </c>
      <c r="R4" s="4">
        <v>0.61233358073084698</v>
      </c>
      <c r="S4" s="4">
        <v>0.61046768800995899</v>
      </c>
      <c r="T4" s="4">
        <v>0.60987468474684803</v>
      </c>
      <c r="U4" s="4">
        <v>0.60748974271716449</v>
      </c>
      <c r="V4" s="4">
        <v>0.60569693876994146</v>
      </c>
      <c r="W4" s="4">
        <v>0.60419144761814292</v>
      </c>
      <c r="X4" s="4">
        <v>0.60056393197233604</v>
      </c>
      <c r="Y4" s="4">
        <v>0.59643641769127753</v>
      </c>
      <c r="Z4" s="4">
        <v>0.59485084356471452</v>
      </c>
      <c r="AA4" s="4">
        <v>0.5934843575183395</v>
      </c>
      <c r="AB4" s="4">
        <v>0.59135834188943504</v>
      </c>
      <c r="AC4" s="4">
        <v>0.589884419255017</v>
      </c>
      <c r="AD4" s="4">
        <v>0.58908405275526954</v>
      </c>
      <c r="AE4" s="4">
        <v>0.58816941743100248</v>
      </c>
      <c r="AF4" s="4">
        <v>0.58715317098418796</v>
      </c>
      <c r="AG4" s="4">
        <v>0.58526497143473444</v>
      </c>
      <c r="AH4" s="4">
        <v>0.5836296959055165</v>
      </c>
    </row>
    <row r="5" spans="1:54">
      <c r="A5" t="s">
        <v>171</v>
      </c>
      <c r="B5" s="4">
        <v>0.63430611346146148</v>
      </c>
      <c r="C5" s="4">
        <v>0.6342551911439922</v>
      </c>
      <c r="D5" s="4">
        <v>0.63331687394672798</v>
      </c>
      <c r="E5" s="4">
        <v>0.63089584382579955</v>
      </c>
      <c r="F5" s="4">
        <v>0.62857267433474795</v>
      </c>
      <c r="G5" s="4">
        <v>0.62602675714366529</v>
      </c>
      <c r="H5" s="4">
        <v>0.62323358492600978</v>
      </c>
      <c r="I5" s="4">
        <v>0.61952752700437697</v>
      </c>
      <c r="J5" s="4">
        <v>0.61613332295371603</v>
      </c>
      <c r="K5" s="4">
        <v>0.61421818308331122</v>
      </c>
      <c r="L5" s="4">
        <v>0.61155600094144624</v>
      </c>
      <c r="M5" s="4">
        <v>0.60873273195526401</v>
      </c>
      <c r="N5" s="4">
        <v>0.60675302701877298</v>
      </c>
      <c r="O5" s="4">
        <v>0.60410340631747006</v>
      </c>
      <c r="P5" s="4">
        <v>0.60120431420852083</v>
      </c>
      <c r="Q5" s="4">
        <v>0.59588784480704149</v>
      </c>
      <c r="R5" s="4">
        <v>0.59143783225253221</v>
      </c>
      <c r="S5" s="4">
        <v>0.59196688682012399</v>
      </c>
      <c r="T5" s="4">
        <v>0.59274660980545124</v>
      </c>
      <c r="U5" s="4">
        <v>0.59304611918029504</v>
      </c>
      <c r="V5" s="4">
        <v>0.59027733097536328</v>
      </c>
      <c r="W5" s="4">
        <v>0.58671788821241644</v>
      </c>
      <c r="X5" s="4">
        <v>0.58205136760791154</v>
      </c>
      <c r="Y5" s="4">
        <v>0.580568850863736</v>
      </c>
      <c r="Z5" s="4">
        <v>0.577284815166765</v>
      </c>
      <c r="AA5" s="4">
        <v>0.57385373087136271</v>
      </c>
      <c r="AB5" s="4">
        <v>0.57153393069779923</v>
      </c>
      <c r="AC5" s="4">
        <v>0.5707148177668292</v>
      </c>
      <c r="AD5" s="4">
        <v>0.56953596490811609</v>
      </c>
      <c r="AE5" s="4">
        <v>0.56777806949032983</v>
      </c>
      <c r="AF5" s="4">
        <v>0.56451866675092144</v>
      </c>
      <c r="AG5" s="4">
        <v>0.55990997374522478</v>
      </c>
      <c r="AH5" s="4">
        <v>0.55592886553372245</v>
      </c>
    </row>
    <row r="6" spans="1:54">
      <c r="A6" t="s">
        <v>171</v>
      </c>
      <c r="B6" s="4">
        <v>0.65939784468373874</v>
      </c>
      <c r="C6" s="4">
        <v>0.65807626759529458</v>
      </c>
      <c r="D6" s="4">
        <v>0.65641638821650772</v>
      </c>
      <c r="E6" s="4">
        <v>0.65524011403652749</v>
      </c>
      <c r="F6" s="4">
        <v>0.65259620310825039</v>
      </c>
      <c r="G6" s="4">
        <v>0.64979886175525681</v>
      </c>
      <c r="H6" s="4">
        <v>0.64674855280594823</v>
      </c>
      <c r="I6" s="4">
        <v>0.64373176455975956</v>
      </c>
      <c r="J6" s="4">
        <v>0.64236200572981206</v>
      </c>
      <c r="K6" s="4">
        <v>0.64170942396020803</v>
      </c>
      <c r="L6" s="4">
        <v>0.64077398448313272</v>
      </c>
      <c r="M6" s="4">
        <v>0.63860897039329301</v>
      </c>
      <c r="N6" s="4">
        <v>0.63623811901281302</v>
      </c>
      <c r="O6" s="4">
        <v>0.63396127531921975</v>
      </c>
      <c r="P6" s="4">
        <v>0.63216409607033053</v>
      </c>
      <c r="Q6" s="4">
        <v>0.63022326934047179</v>
      </c>
      <c r="R6" s="4">
        <v>0.62916570931717453</v>
      </c>
      <c r="S6" s="4">
        <v>0.62719886495988608</v>
      </c>
      <c r="T6" s="4">
        <v>0.62598601931747</v>
      </c>
      <c r="U6" s="4">
        <v>0.62278435942747423</v>
      </c>
      <c r="V6" s="4">
        <v>0.62121615494656424</v>
      </c>
      <c r="W6" s="4">
        <v>0.618687630298703</v>
      </c>
      <c r="X6" s="4">
        <v>0.61772224947812182</v>
      </c>
      <c r="Y6" s="4">
        <v>0.61737402616027925</v>
      </c>
      <c r="Z6" s="4">
        <v>0.61679930450648246</v>
      </c>
      <c r="AA6" s="4">
        <v>0.61585115159621173</v>
      </c>
      <c r="AB6" s="4">
        <v>0.61422042202748994</v>
      </c>
      <c r="AC6" s="4">
        <v>0.6125800203204147</v>
      </c>
      <c r="AD6" s="4">
        <v>0.61127888911828276</v>
      </c>
      <c r="AE6" s="4">
        <v>0.6097670431680895</v>
      </c>
      <c r="AF6" s="4">
        <v>0.60826206858662735</v>
      </c>
      <c r="AG6" s="4">
        <v>0.60765548699034</v>
      </c>
      <c r="AH6" s="4">
        <v>0.60685412508377323</v>
      </c>
    </row>
    <row r="7" spans="1:54" s="4" customFormat="1">
      <c r="A7" s="4" t="s">
        <v>172</v>
      </c>
      <c r="E7" s="38">
        <v>0.66092377241160649</v>
      </c>
      <c r="F7" s="38">
        <v>0.66310106892849363</v>
      </c>
      <c r="G7" s="38">
        <v>0.66474100363237076</v>
      </c>
      <c r="H7" s="38">
        <v>0.66592373056397491</v>
      </c>
      <c r="I7" s="38">
        <v>0.66622634756482346</v>
      </c>
      <c r="J7" s="38">
        <v>0.66666820639433499</v>
      </c>
      <c r="K7" s="38">
        <v>0.66671728595971913</v>
      </c>
      <c r="L7" s="38">
        <v>0.66622372392425011</v>
      </c>
      <c r="M7" s="38">
        <v>0.66620436199768118</v>
      </c>
      <c r="N7" s="38">
        <v>0.666588510128442</v>
      </c>
      <c r="O7" s="38">
        <v>0.66735941216805361</v>
      </c>
      <c r="P7" s="38">
        <v>0.66831024203678357</v>
      </c>
      <c r="Q7" s="38">
        <v>0.66940709159324896</v>
      </c>
      <c r="R7" s="38">
        <v>0.66853648573774271</v>
      </c>
      <c r="S7" s="38">
        <v>0.6680080081676929</v>
      </c>
      <c r="T7" s="38">
        <v>0.6680226322263223</v>
      </c>
      <c r="U7" s="38">
        <v>0.66780252077971558</v>
      </c>
      <c r="V7" s="38">
        <v>0.66764496859573974</v>
      </c>
      <c r="W7" s="38">
        <v>0.66777640827349405</v>
      </c>
      <c r="X7" s="38">
        <v>0.66762608850854366</v>
      </c>
      <c r="Y7" s="38">
        <v>0.66693011051624462</v>
      </c>
      <c r="Z7" s="38">
        <v>0.66620939066899176</v>
      </c>
      <c r="AA7" s="38">
        <v>0.66581896992075196</v>
      </c>
      <c r="AB7" s="38">
        <v>0.66494819243533554</v>
      </c>
      <c r="AC7" s="38">
        <v>0.66407043927592901</v>
      </c>
      <c r="AD7" s="38">
        <v>0.66315222931525497</v>
      </c>
      <c r="AE7" s="38">
        <v>0.6624478174002757</v>
      </c>
      <c r="AF7" s="38">
        <v>0.66147801091762559</v>
      </c>
      <c r="AG7" s="38">
        <v>0.66004158149448788</v>
      </c>
      <c r="AH7" s="38">
        <v>0.65752934577037092</v>
      </c>
      <c r="AI7" s="38">
        <v>0.65465099204463983</v>
      </c>
      <c r="AJ7" s="38">
        <v>0.65073607154584479</v>
      </c>
      <c r="AK7" s="38">
        <v>0.64696610291323953</v>
      </c>
      <c r="AL7" s="38">
        <v>0.64262244233646804</v>
      </c>
      <c r="AM7" s="38">
        <v>0.63762925444879726</v>
      </c>
      <c r="AN7" s="38">
        <v>0.63268683917781632</v>
      </c>
      <c r="AO7" s="38">
        <v>0.62802824112748934</v>
      </c>
      <c r="AP7" s="38">
        <v>0.62308674860980329</v>
      </c>
      <c r="AQ7" s="38">
        <v>0.61812523528673613</v>
      </c>
      <c r="AR7" s="38">
        <v>0.61308491984176905</v>
      </c>
      <c r="AS7" s="38">
        <v>0.6082095203540383</v>
      </c>
      <c r="AT7" s="38">
        <v>0.60321991398063735</v>
      </c>
      <c r="AU7" s="38">
        <v>0.59883407729832139</v>
      </c>
      <c r="AV7" s="38">
        <v>0.59448382258977606</v>
      </c>
      <c r="AW7" s="38">
        <v>0.5904472636906406</v>
      </c>
      <c r="AX7" s="38">
        <v>0.58652457662123092</v>
      </c>
      <c r="AY7" s="38">
        <v>0.58312510837881804</v>
      </c>
      <c r="AZ7" s="38">
        <v>0.57989411523802603</v>
      </c>
      <c r="BA7" s="38">
        <v>0.57662283592963948</v>
      </c>
      <c r="BB7" s="38">
        <v>0.57300775585988195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44AA5-C901-49B8-ADDC-714904F43B75}">
  <dimension ref="B4:G31"/>
  <sheetViews>
    <sheetView workbookViewId="0">
      <selection activeCell="R9" sqref="R9"/>
    </sheetView>
  </sheetViews>
  <sheetFormatPr defaultRowHeight="14.25"/>
  <sheetData>
    <row r="4" spans="2:7">
      <c r="C4" t="s">
        <v>173</v>
      </c>
      <c r="G4" t="s">
        <v>174</v>
      </c>
    </row>
    <row r="5" spans="2:7">
      <c r="B5" t="s">
        <v>235</v>
      </c>
      <c r="C5" s="15">
        <v>0.4647441601349418</v>
      </c>
      <c r="F5" t="s">
        <v>151</v>
      </c>
      <c r="G5" s="22">
        <v>3.1198656176448996</v>
      </c>
    </row>
    <row r="6" spans="2:7">
      <c r="B6" t="s">
        <v>143</v>
      </c>
      <c r="C6" s="22">
        <v>0.19267212945980883</v>
      </c>
      <c r="F6" t="s">
        <v>233</v>
      </c>
      <c r="G6" s="22">
        <v>2.2165343165059559</v>
      </c>
    </row>
    <row r="7" spans="2:7">
      <c r="B7" t="s">
        <v>233</v>
      </c>
      <c r="C7" s="22">
        <v>0.13927790189866029</v>
      </c>
      <c r="F7" t="s">
        <v>235</v>
      </c>
      <c r="G7" s="15">
        <v>2.1450739276826232</v>
      </c>
    </row>
    <row r="8" spans="2:7">
      <c r="B8" t="s">
        <v>139</v>
      </c>
      <c r="C8" s="22">
        <v>0.10991426275354921</v>
      </c>
      <c r="F8" t="s">
        <v>131</v>
      </c>
      <c r="G8" s="22">
        <v>2.0624343155190532</v>
      </c>
    </row>
    <row r="9" spans="2:7">
      <c r="B9" t="s">
        <v>132</v>
      </c>
      <c r="C9" s="22">
        <v>7.011125695731435E-2</v>
      </c>
      <c r="F9" t="s">
        <v>143</v>
      </c>
      <c r="G9" s="22">
        <v>1.9156126891975949</v>
      </c>
    </row>
    <row r="10" spans="2:7">
      <c r="B10" t="s">
        <v>147</v>
      </c>
      <c r="C10" s="22">
        <v>1.3397238479611051E-3</v>
      </c>
      <c r="F10" t="s">
        <v>139</v>
      </c>
      <c r="G10" s="22">
        <v>1.5140757924290256</v>
      </c>
    </row>
    <row r="11" spans="2:7">
      <c r="B11" t="s">
        <v>131</v>
      </c>
      <c r="C11" s="22">
        <v>-1.4477598746960862E-2</v>
      </c>
      <c r="F11" t="s">
        <v>147</v>
      </c>
      <c r="G11" s="22">
        <v>1.4694597081991176</v>
      </c>
    </row>
    <row r="12" spans="2:7">
      <c r="B12" t="s">
        <v>149</v>
      </c>
      <c r="C12" s="22">
        <v>-1.6481261456836482E-2</v>
      </c>
      <c r="F12" t="s">
        <v>149</v>
      </c>
      <c r="G12" s="22">
        <v>1.1686992303672512</v>
      </c>
    </row>
    <row r="13" spans="2:7">
      <c r="B13" t="s">
        <v>137</v>
      </c>
      <c r="C13" s="22">
        <v>-4.8034451894501951E-2</v>
      </c>
      <c r="F13" t="s">
        <v>132</v>
      </c>
      <c r="G13" s="22">
        <v>1.1635968819976354</v>
      </c>
    </row>
    <row r="14" spans="2:7">
      <c r="B14" t="s">
        <v>136</v>
      </c>
      <c r="C14" s="22">
        <v>-7.5803554888404068E-2</v>
      </c>
      <c r="F14" t="s">
        <v>137</v>
      </c>
      <c r="G14" s="22">
        <v>1.0225811400875178</v>
      </c>
    </row>
    <row r="15" spans="2:7">
      <c r="B15" t="s">
        <v>133</v>
      </c>
      <c r="C15" s="22">
        <v>-8.5014850666302322E-2</v>
      </c>
      <c r="F15" t="s">
        <v>133</v>
      </c>
      <c r="G15" s="22">
        <v>1.0096569279992527</v>
      </c>
    </row>
    <row r="16" spans="2:7">
      <c r="B16" t="s">
        <v>164</v>
      </c>
      <c r="C16" s="22">
        <v>-0.15971624071411117</v>
      </c>
      <c r="F16" t="s">
        <v>164</v>
      </c>
      <c r="G16" s="22">
        <v>0.94879316786415169</v>
      </c>
    </row>
    <row r="17" spans="2:7">
      <c r="B17" t="s">
        <v>151</v>
      </c>
      <c r="C17" s="22">
        <v>-0.35442726299966598</v>
      </c>
      <c r="F17" t="s">
        <v>136</v>
      </c>
      <c r="G17" s="22">
        <v>0.79567681890789221</v>
      </c>
    </row>
    <row r="31" spans="2:7" ht="14.25" customHeight="1"/>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829D0710625142AB4E09A4FDF7B4D5" ma:contentTypeVersion="6" ma:contentTypeDescription="Create a new document." ma:contentTypeScope="" ma:versionID="b783ec815c73be62df3215a3526e0a33">
  <xsd:schema xmlns:xsd="http://www.w3.org/2001/XMLSchema" xmlns:xs="http://www.w3.org/2001/XMLSchema" xmlns:p="http://schemas.microsoft.com/office/2006/metadata/properties" xmlns:ns2="457c0d6a-1512-4c0a-a7c0-97977cc4bb52" xmlns:ns3="67514be6-5974-45b3-86b3-d3a41356c33a" targetNamespace="http://schemas.microsoft.com/office/2006/metadata/properties" ma:root="true" ma:fieldsID="aea55315253ec14dfd615d9c5f363ebb" ns2:_="" ns3:_="">
    <xsd:import namespace="457c0d6a-1512-4c0a-a7c0-97977cc4bb52"/>
    <xsd:import namespace="67514be6-5974-45b3-86b3-d3a41356c3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7c0d6a-1512-4c0a-a7c0-97977cc4bb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514be6-5974-45b3-86b3-d3a41356c3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FCD80E-4A87-40B6-A1A0-9BB61D24CF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7c0d6a-1512-4c0a-a7c0-97977cc4bb52"/>
    <ds:schemaRef ds:uri="67514be6-5974-45b3-86b3-d3a41356c3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970B9B-85C0-49CF-A915-84DAD75057CC}">
  <ds:schemaRefs>
    <ds:schemaRef ds:uri="http://schemas.microsoft.com/sharepoint/v3/contenttype/forms"/>
  </ds:schemaRefs>
</ds:datastoreItem>
</file>

<file path=customXml/itemProps3.xml><?xml version="1.0" encoding="utf-8"?>
<ds:datastoreItem xmlns:ds="http://schemas.openxmlformats.org/officeDocument/2006/customXml" ds:itemID="{4EBB5CA5-D7E2-4463-9077-6AB3EFA63DF7}">
  <ds:schemaRefs>
    <ds:schemaRef ds:uri="http://schemas.microsoft.com/office/2006/documentManagement/types"/>
    <ds:schemaRef ds:uri="457c0d6a-1512-4c0a-a7c0-97977cc4bb52"/>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67514be6-5974-45b3-86b3-d3a41356c3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Vinnublöð</vt:lpstr>
      </vt:variant>
      <vt:variant>
        <vt:i4>56</vt:i4>
      </vt:variant>
      <vt:variant>
        <vt:lpstr>Nefnd svið</vt:lpstr>
      </vt:variant>
      <vt:variant>
        <vt:i4>1</vt:i4>
      </vt:variant>
    </vt:vector>
  </HeadingPairs>
  <TitlesOfParts>
    <vt:vector size="57" baseType="lpstr">
      <vt:lpstr>1_mannfjöldaspá_samanb</vt:lpstr>
      <vt:lpstr>1_aldurssamsetning</vt:lpstr>
      <vt:lpstr>1_fólksfj_framlag</vt:lpstr>
      <vt:lpstr>1_drifkraftar_fjölgunar</vt:lpstr>
      <vt:lpstr>1_aldur_foreldra</vt:lpstr>
      <vt:lpstr>1_fæðingartíðni_alþj</vt:lpstr>
      <vt:lpstr>1_aðflutningur</vt:lpstr>
      <vt:lpstr>1_vinnufærum_aldri</vt:lpstr>
      <vt:lpstr>1_aldurshópar_oecd</vt:lpstr>
      <vt:lpstr>1_tekjur_eldri</vt:lpstr>
      <vt:lpstr>1_landshlutar</vt:lpstr>
      <vt:lpstr>1_landshlutar_2</vt:lpstr>
      <vt:lpstr>1_aldursleiðrétt_dánartíðni</vt:lpstr>
      <vt:lpstr>1_heilsa_ríkisfang</vt:lpstr>
      <vt:lpstr>1_líkamleg_heilsa</vt:lpstr>
      <vt:lpstr>1_hamingja</vt:lpstr>
      <vt:lpstr>2_fjárfesting</vt:lpstr>
      <vt:lpstr>2_alþjóðaviðskipti</vt:lpstr>
      <vt:lpstr>2_framleiðni_löndum</vt:lpstr>
      <vt:lpstr>2_pisa</vt:lpstr>
      <vt:lpstr>2_orkuskipti</vt:lpstr>
      <vt:lpstr>2_framleiðni_forsendur</vt:lpstr>
      <vt:lpstr>2_utan_vinnumarkaðar</vt:lpstr>
      <vt:lpstr>2_hlutfall_starfandi</vt:lpstr>
      <vt:lpstr>2_hlutfall_fær_lífeyri</vt:lpstr>
      <vt:lpstr>2_lífeyrissjóðir</vt:lpstr>
      <vt:lpstr>2_áhrif_viðskipta</vt:lpstr>
      <vt:lpstr>3_vlf_framreikningur</vt:lpstr>
      <vt:lpstr>3_vlf_framreikningur_2</vt:lpstr>
      <vt:lpstr>3_vlf_framreikningur_3</vt:lpstr>
      <vt:lpstr>3_oecd_langtímaspá</vt:lpstr>
      <vt:lpstr>4_samanb_2021</vt:lpstr>
      <vt:lpstr>4_samanb_2021_2</vt:lpstr>
      <vt:lpstr>4_Heildar-,frum- og vaxtagjöld</vt:lpstr>
      <vt:lpstr>4_Heildar-,frum- og vaxtajöfnuð</vt:lpstr>
      <vt:lpstr>4_br_útgjöld_málafl</vt:lpstr>
      <vt:lpstr>4_Afkoma_sviðsmyndir</vt:lpstr>
      <vt:lpstr>4_Heildarjöfnuður_LTH21vs25</vt:lpstr>
      <vt:lpstr>4_Skuldahlutfall</vt:lpstr>
      <vt:lpstr>4_Hagstæðari frumjöfnuður</vt:lpstr>
      <vt:lpstr>4_Skuldir-efnahagsáföll</vt:lpstr>
      <vt:lpstr>4_heildartekjur</vt:lpstr>
      <vt:lpstr>4_neysla_og_laun</vt:lpstr>
      <vt:lpstr>4_tekjusk_75_eldri</vt:lpstr>
      <vt:lpstr>4_dæmi_um_71_og_85</vt:lpstr>
      <vt:lpstr>4_hlutfall_starfandi</vt:lpstr>
      <vt:lpstr>4_tekjusk_og_utsvar</vt:lpstr>
      <vt:lpstr>4_VSK</vt:lpstr>
      <vt:lpstr>4_Heildartekjur_mism_meðaltal</vt:lpstr>
      <vt:lpstr>4_heilbrigðisútgjöld_aldurshópa</vt:lpstr>
      <vt:lpstr>4_heilbrigðis_%_vlf</vt:lpstr>
      <vt:lpstr>4_læknar_hjúkrunarfr</vt:lpstr>
      <vt:lpstr>4_menntun_framlag_nemanda</vt:lpstr>
      <vt:lpstr>4_menntun_%_vlf</vt:lpstr>
      <vt:lpstr>4_Samband skulda og fjárm.k.</vt:lpstr>
      <vt:lpstr>4_Vaxtagjöld-skuldir</vt:lpstr>
      <vt:lpstr>'4_læknar_hjúkrunarfr'!Print_Area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Elfar Hrafn Árnason</dc:creator>
  <cp:keywords/>
  <dc:description/>
  <cp:lastModifiedBy>Elva Björk Sverrisdóttir</cp:lastModifiedBy>
  <cp:revision/>
  <dcterms:created xsi:type="dcterms:W3CDTF">2024-04-09T10:50:48Z</dcterms:created>
  <dcterms:modified xsi:type="dcterms:W3CDTF">2025-03-07T12:16:06Z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0x01010080829D0710625142AB4E09A4FDF7B4D5</vt:lpwstr>
  </property>
</Properties>
</file>