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járlagarit og útgáfa\Fjárlög\2025\1. umræða\Fylgirit\"/>
    </mc:Choice>
  </mc:AlternateContent>
  <xr:revisionPtr revIDLastSave="0" documentId="13_ncr:1_{AF935524-7107-4C77-8115-4A5EA6D710F7}" xr6:coauthVersionLast="45" xr6:coauthVersionMax="45" xr10:uidLastSave="{00000000-0000-0000-0000-000000000000}"/>
  <bookViews>
    <workbookView xWindow="-108" yWindow="-108" windowWidth="30936" windowHeight="16776" xr2:uid="{00000000-000D-0000-FFFF-FFFF00000000}"/>
  </bookViews>
  <sheets>
    <sheet name="styrktar- og samstarfss. 2024" sheetId="8" r:id="rId1"/>
    <sheet name="styrktar- og samstarfss. 2023" sheetId="7" state="hidden" r:id="rId2"/>
    <sheet name="styrktar- og samstarfss. 2021" sheetId="6" state="hidden" r:id="rId3"/>
    <sheet name="Sheet1" sheetId="4" state="hidden" r:id="rId4"/>
    <sheet name="Sheet2" sheetId="5" state="hidden" r:id="rId5"/>
  </sheets>
  <definedNames>
    <definedName name="_xlnm.Print_Area" localSheetId="1">'styrktar- og samstarfss. 2023'!$A$1:$G$284</definedName>
    <definedName name="_xlnm.Print_Area" localSheetId="0">'styrktar- og samstarfss. 2024'!$A$1:$G$242</definedName>
    <definedName name="_xlnm.Print_Titles" localSheetId="1">'styrktar- og samstarfss. 2023'!$3:$5</definedName>
    <definedName name="_xlnm.Print_Titles" localSheetId="0">'styrktar- og samstarfss. 2024'!$3:$5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5" i="8" l="1"/>
  <c r="F246" i="8" s="1"/>
  <c r="E245" i="8"/>
  <c r="E246" i="8" s="1"/>
  <c r="D245" i="8"/>
  <c r="D246" i="8" s="1"/>
  <c r="C245" i="8"/>
  <c r="C246" i="8" s="1"/>
  <c r="D4" i="8"/>
  <c r="E4" i="8" s="1"/>
  <c r="F4" i="8" s="1"/>
  <c r="F287" i="7" l="1"/>
  <c r="E287" i="7"/>
  <c r="D287" i="7"/>
  <c r="C287" i="7"/>
  <c r="C288" i="7" s="1"/>
  <c r="F288" i="7" l="1"/>
  <c r="E288" i="7"/>
  <c r="D288" i="7"/>
  <c r="F231" i="5" l="1"/>
  <c r="G231" i="5"/>
  <c r="H231" i="5"/>
  <c r="E231" i="5"/>
</calcChain>
</file>

<file path=xl/sharedStrings.xml><?xml version="1.0" encoding="utf-8"?>
<sst xmlns="http://schemas.openxmlformats.org/spreadsheetml/2006/main" count="1660" uniqueCount="678">
  <si>
    <t>20 Framhaldsskólastig</t>
  </si>
  <si>
    <t>Fisktækniskóli Íslands ehf</t>
  </si>
  <si>
    <t>21 Háskólastig</t>
  </si>
  <si>
    <t>29 Fjölskyldumál</t>
  </si>
  <si>
    <t xml:space="preserve"> </t>
  </si>
  <si>
    <t xml:space="preserve"> Áb.</t>
  </si>
  <si>
    <t>Gildir til</t>
  </si>
  <si>
    <t>Rá</t>
  </si>
  <si>
    <t>skammst.</t>
  </si>
  <si>
    <t>MMR</t>
  </si>
  <si>
    <t>UTN</t>
  </si>
  <si>
    <t>ANR</t>
  </si>
  <si>
    <t>IRR</t>
  </si>
  <si>
    <t>VEL</t>
  </si>
  <si>
    <t>FJR</t>
  </si>
  <si>
    <t>UAR</t>
  </si>
  <si>
    <t>Þjóðkirkjan</t>
  </si>
  <si>
    <t>Mannréttindaskrifstofa Íslands</t>
  </si>
  <si>
    <t>Neytendasamtökin</t>
  </si>
  <si>
    <t>Samn. um starfsskilyrði nautgriparæktar</t>
  </si>
  <si>
    <t>Samn. um starfsskilyrði sauðfjárræktar</t>
  </si>
  <si>
    <t>Samn. um starfsskilyrði framl. garðyrkjuaf.</t>
  </si>
  <si>
    <t>Bændasamtök Íslands, rammasamningur</t>
  </si>
  <si>
    <t>Íslandsstofa, verk. v/kynning á ísl. hestinum</t>
  </si>
  <si>
    <t>Hólaskóli, kynbætur fyrir bleikjueldi</t>
  </si>
  <si>
    <t>Íslenski sjávarklasinn, Iceland Fish and Ships</t>
  </si>
  <si>
    <t>Sjávarútv.miðstöð Hásk. á Akureyri, fjárm.</t>
  </si>
  <si>
    <t>Iceland Naturally, markaðss. Íslands í N-Am</t>
  </si>
  <si>
    <t>Íslandsstofa, kynningar- og markaðsstarf</t>
  </si>
  <si>
    <t>NATA, samn. við Grænland og Færeyjar</t>
  </si>
  <si>
    <t>Rekstrarfélag Stjórnstöðvar ferðamála</t>
  </si>
  <si>
    <t>Hvalasafnið á Húsavík</t>
  </si>
  <si>
    <t>Hönnunarsafn Íslands</t>
  </si>
  <si>
    <t>Nýlistasafn</t>
  </si>
  <si>
    <t>Salthús - Síldarminjasafn Íslands</t>
  </si>
  <si>
    <t>Síldarminjasafnið á Siglufirði</t>
  </si>
  <si>
    <t>Varðskipið Óðinn - Sjóminjasafn Íslands</t>
  </si>
  <si>
    <t>Varðveisluhús Borgarsögusafns</t>
  </si>
  <si>
    <t>Harpa, tónlistar- og ráðstefnuhús í Reykjavík</t>
  </si>
  <si>
    <t>Hið íslenska bókmenntafélag</t>
  </si>
  <si>
    <t>Íslenska Óperan</t>
  </si>
  <si>
    <t>Listahátíð í Reykjavík</t>
  </si>
  <si>
    <t>Skriðuklaustur</t>
  </si>
  <si>
    <t>Sögurfélagið</t>
  </si>
  <si>
    <t>Vesturfarasetrið Hofsósi</t>
  </si>
  <si>
    <t>Þórbergssetur</t>
  </si>
  <si>
    <t>Bandalag íslenskra leikfélaga</t>
  </si>
  <si>
    <t>Bandalag íslenskra listamanna</t>
  </si>
  <si>
    <t>Bókmenntahátíð í Reykjavík</t>
  </si>
  <si>
    <t>Feneyjatvíæringurinn</t>
  </si>
  <si>
    <t>Félag Sameinuðu þjóðana, UNESCO skólar</t>
  </si>
  <si>
    <t>Handverk og hönnun</t>
  </si>
  <si>
    <t>Heimilisiðnaðarfélagið</t>
  </si>
  <si>
    <t>Hönnunarmiðstöð Íslands</t>
  </si>
  <si>
    <t>Íslenska tónverkamiðstöðin</t>
  </si>
  <si>
    <t>Kynningarmiðstöð íslenskrar myndlistar</t>
  </si>
  <si>
    <t>Listi án landamæra - Hitt húsið</t>
  </si>
  <si>
    <t>Reykjavík Dance Festival</t>
  </si>
  <si>
    <t>Rithöfundasamband Íslands</t>
  </si>
  <si>
    <t>Saga forlag - Íslendingasögur</t>
  </si>
  <si>
    <t>Samband íslenskra myndlistamanna</t>
  </si>
  <si>
    <t>Samningur við Akureyrarbæ um menningarstarf</t>
  </si>
  <si>
    <t>Snorrasjóður - Snorraverkefni</t>
  </si>
  <si>
    <t>Sóknaráætlun-menningarsamningar við sveitarf.</t>
  </si>
  <si>
    <t>Útflutningsskrifstofa ísl. tónlistar - ÚTÓN</t>
  </si>
  <si>
    <t>Afrekssjóður ÍSÍ</t>
  </si>
  <si>
    <t>Rannsók og greining ehf</t>
  </si>
  <si>
    <t>Fjölsmiðjan á Akureyri</t>
  </si>
  <si>
    <t>Fjölsmiðjan í Kópavogir</t>
  </si>
  <si>
    <t>Fjölsmiðjan Suðurnesjum</t>
  </si>
  <si>
    <t>Fræðsluskrifstofa rafiðnaðarins</t>
  </si>
  <si>
    <t>Hússtjórnarskólinn Hallormsstað</t>
  </si>
  <si>
    <t>Hússtjórnarskólinn í Reykjavík</t>
  </si>
  <si>
    <t>Iðan fræðslusetur</t>
  </si>
  <si>
    <t>Námsflokkar Reykjavíkur</t>
  </si>
  <si>
    <t>Slysavarnaskóli sjómanna</t>
  </si>
  <si>
    <t xml:space="preserve">Tónlistarskólinn í Rvk. Og Tónlistarskóli FÍH, </t>
  </si>
  <si>
    <t>Verkiðn, Skills Ísland - keppni í iðn-&amp; verkgr.</t>
  </si>
  <si>
    <t>Tónlistarnám á vegum sveitarfélaga</t>
  </si>
  <si>
    <t>Akureyrarakademían</t>
  </si>
  <si>
    <t>Háskólafélag Suðurlands</t>
  </si>
  <si>
    <t>Háskólasetur Vestfjarða</t>
  </si>
  <si>
    <t>Námsflokkar Hafnarfjarðar</t>
  </si>
  <si>
    <t>Reykjavíkurakademían</t>
  </si>
  <si>
    <t>Þekkingarsetur á Blönduósi</t>
  </si>
  <si>
    <t>Þekkingarsetur Kaupvangi, Vopnafirði</t>
  </si>
  <si>
    <t>Þekkingarsetur Nýheimar ses</t>
  </si>
  <si>
    <t>Þekkingarsetur Suðurnesja</t>
  </si>
  <si>
    <t>Þekkingarsetur Vestmannaeyja</t>
  </si>
  <si>
    <t>22 Önnur skólastig og stjórnsýsla mennta- og menn.mála</t>
  </si>
  <si>
    <t>Höfundaréttaragreiðslur v/ljósritun í skólum</t>
  </si>
  <si>
    <t>Rannsóknamiðstöð HA - um Sprotasjóð</t>
  </si>
  <si>
    <t>Austurbrú</t>
  </si>
  <si>
    <t>Farskóli Norðurlands vestra</t>
  </si>
  <si>
    <t>Framvegis, miðstöð um símenntun í Reykjavík</t>
  </si>
  <si>
    <t>Fræðslu- og símenntunarstöð Vestmannaeyja</t>
  </si>
  <si>
    <t>Fræðslumiðstöð atvinnulífsins</t>
  </si>
  <si>
    <t>Fræðslumiðstöð Vestfjarða</t>
  </si>
  <si>
    <t>Fræðslunet Suðurlands</t>
  </si>
  <si>
    <t>Fullorðinsfræðsla fatlaðra - Fjölmennt</t>
  </si>
  <si>
    <t>Grænfánaverkefni - Landvernd</t>
  </si>
  <si>
    <t>Heimili og skóli  - starfsemi</t>
  </si>
  <si>
    <t>Heimili og skóli - SAFT</t>
  </si>
  <si>
    <t>Miðstöð símenntunar á Suðurnesjum</t>
  </si>
  <si>
    <t>Mímir, símenntun</t>
  </si>
  <si>
    <t>Símenntunarstöð á Vesturlandi</t>
  </si>
  <si>
    <t>Símenntunarstöð Eyjafjarðar</t>
  </si>
  <si>
    <t>Þekkingarnet Þingeyinga</t>
  </si>
  <si>
    <t>Norræna félagið á Íslandi</t>
  </si>
  <si>
    <t>Hjartavernd, hóprannsóknir</t>
  </si>
  <si>
    <t>Kvennaathvarf í Reykjavík</t>
  </si>
  <si>
    <t>Reykjavíkurborg- athvarf fyrir heimilislausa</t>
  </si>
  <si>
    <t>SÁÁ og barnageðl., mál. barna og ungmenna</t>
  </si>
  <si>
    <t>Stígamót</t>
  </si>
  <si>
    <t>Fulbright stofnunin á Ísl., norðurslóðasamstarf</t>
  </si>
  <si>
    <t>Mannréttindaskrifstofa Íslands, samstarfssamningur</t>
  </si>
  <si>
    <t xml:space="preserve">Norðurslóðanet Íslands </t>
  </si>
  <si>
    <t>Félag S.þ. á Íslandi, samstarfssamningur</t>
  </si>
  <si>
    <t>Hjálparstarf Kirkjunnar, valdefling ungs fólks í fátækrahverfum Kampala</t>
  </si>
  <si>
    <t xml:space="preserve">Jafnréttissamstarf við Alþjóðabankann - UFGE </t>
  </si>
  <si>
    <t xml:space="preserve">Jarðhitarannsóknir í Austur Afríku </t>
  </si>
  <si>
    <t>Landsbjörg - íslensk alþjóðabjörgunarsveit</t>
  </si>
  <si>
    <t>Landsnefnd UN Women á Íslandi, samstarfssamningur</t>
  </si>
  <si>
    <t>Landsnefnd UNICEF á Íslandi</t>
  </si>
  <si>
    <t xml:space="preserve">Malaví - Mangochi hérað grunnþjónusta </t>
  </si>
  <si>
    <t>Mannréttindasamstarf við Alþjóðabankannn - NTF</t>
  </si>
  <si>
    <t xml:space="preserve">Mósambík - Vatns og hreinlætisverkefni í samfjármögnun með Unicef </t>
  </si>
  <si>
    <t xml:space="preserve">NAI, árlegt stofnframlag </t>
  </si>
  <si>
    <t>Rauði kross Íslands, aðstoð við geðfatlaða í Hvíta-Rússlandi</t>
  </si>
  <si>
    <t xml:space="preserve">Úganda - Buikwe byggðaþróun </t>
  </si>
  <si>
    <t xml:space="preserve">Úganda - Kalangala byggðaþróun </t>
  </si>
  <si>
    <t>World Food Program</t>
  </si>
  <si>
    <t>Lánaumsýsla ríkissjóðs</t>
  </si>
  <si>
    <t>Kjararannsóknir</t>
  </si>
  <si>
    <t>Hönnunarmiðstöð Íslands, rekstrarframlag</t>
  </si>
  <si>
    <t>Keilir, uppbygging stafrænnar smiðju</t>
  </si>
  <si>
    <t>NKG verkefnalausnir, nýsköpunarkeppni</t>
  </si>
  <si>
    <t>ÚTÓN, rekstrarframlag</t>
  </si>
  <si>
    <t>NORA Norræna Atlantssamstarfið</t>
  </si>
  <si>
    <t>North. Periphery and Arctic Progr. 2014-2020</t>
  </si>
  <si>
    <t>Póst- og fjarsk.st., v/verkefni byggðaáætlunar</t>
  </si>
  <si>
    <t>Samn. um sóknaráætl. höfuðborgarsv. 2015-19</t>
  </si>
  <si>
    <t>Samn. um sóknaráætl. Norðurl.eystra 2015-19</t>
  </si>
  <si>
    <t>Samn. um sóknaráætl. Norðurl.vestra 2015-19</t>
  </si>
  <si>
    <t>Samn. um sóknaráætl. Suðurlands 2015-19</t>
  </si>
  <si>
    <t>Samn. um sóknaráætl. Suðurnesja 2015-19</t>
  </si>
  <si>
    <t>Samn. um sóknaráætl. Vestfjarða 2015-19</t>
  </si>
  <si>
    <t>Samn. um sóknaráætl. Vesturlands 2015-19</t>
  </si>
  <si>
    <t>Samn. um sóknaráætlun Austurlands 2015-19</t>
  </si>
  <si>
    <t>Rannsóknarmiðstöð H.Í. í jarðskjálftafræðum</t>
  </si>
  <si>
    <t>Samtals</t>
  </si>
  <si>
    <t>nafn</t>
  </si>
  <si>
    <t>Gildir
til</t>
  </si>
  <si>
    <t>Örtækni, starfsþjálfun fatlaðra</t>
  </si>
  <si>
    <t>Verslunarskóli Íslands</t>
  </si>
  <si>
    <t>Tækniskólinn</t>
  </si>
  <si>
    <t>Tilvísunarrannsóknarstofa, Matís</t>
  </si>
  <si>
    <t>Tilvísunarrannsóknarstofa að Keldum</t>
  </si>
  <si>
    <t>Tekjubókhaldskerfi</t>
  </si>
  <si>
    <t>á.e.v.</t>
  </si>
  <si>
    <t>Sviðslistasamband Íslands</t>
  </si>
  <si>
    <t>Sveitarfélagið Hornafjörður, rekstur heilsugæslu</t>
  </si>
  <si>
    <t>Sveitarfélagið Hornafirði, sjúkrasvið</t>
  </si>
  <si>
    <t>Styrktarfélag lamaðra og fatlaðra</t>
  </si>
  <si>
    <t>ótímab</t>
  </si>
  <si>
    <t>Staðlaráð, rekstrarframlag</t>
  </si>
  <si>
    <t>Sóltún, Reykjavík</t>
  </si>
  <si>
    <t xml:space="preserve">Slysavarnaskóli sjómanna </t>
  </si>
  <si>
    <t>Slysavarnarfélagið Landsbjörg</t>
  </si>
  <si>
    <t>Skógræktarfélag Íslands</t>
  </si>
  <si>
    <t>Skógrækt ríkisins, ranns. og þróunarvinna</t>
  </si>
  <si>
    <t>Skattvinnslukerfi</t>
  </si>
  <si>
    <t xml:space="preserve">Sjúkrahótel </t>
  </si>
  <si>
    <t>Sjúkraflutningar á Suðurnesjum</t>
  </si>
  <si>
    <t>Sjúkraflutningar á höfuðborgarsvæðinu</t>
  </si>
  <si>
    <t>Sjúkraflutningar á Akureyri</t>
  </si>
  <si>
    <t>Samtök um danshús</t>
  </si>
  <si>
    <t>Samtök áhugamanna um áfengisvandamálið</t>
  </si>
  <si>
    <t xml:space="preserve">Samningur um Vaktstöð siglinga </t>
  </si>
  <si>
    <t>Samningur um sjúkraþjálfun fyrir fatlaða</t>
  </si>
  <si>
    <t>Samningur um Mjóafjarðarferjuna Anný</t>
  </si>
  <si>
    <t>Samningar við sérleyfishafa</t>
  </si>
  <si>
    <t xml:space="preserve">Samningar um áætlunarflug innanlands </t>
  </si>
  <si>
    <t xml:space="preserve">RKÍ, öflun bifreiða/búnaðar til sjúkraflutn.  </t>
  </si>
  <si>
    <t xml:space="preserve">Ríkisútvarpið </t>
  </si>
  <si>
    <t>Reykjanesbær, leiga á hjúkrunarheimili</t>
  </si>
  <si>
    <t>Reykjalundur</t>
  </si>
  <si>
    <t>Rekstur Vestmannaeyjaferjunnar Herjólfs</t>
  </si>
  <si>
    <t>Rekstur Hríseyjarferjunnar Sævars</t>
  </si>
  <si>
    <t>Rekstur Grímseyjarferjunnar Sæfara</t>
  </si>
  <si>
    <t>Rekstur Breiðafjarðarferjunnar Baldurs</t>
  </si>
  <si>
    <t>RARIK, framl.kostn raforku, Grímsey</t>
  </si>
  <si>
    <t>Rannís vegna umsýslu Tækniþróunarsjóðs</t>
  </si>
  <si>
    <t xml:space="preserve">Rammasamningur SÍ </t>
  </si>
  <si>
    <t>Orkubú Vestfj., framl.kostn raforku, Inndjúp</t>
  </si>
  <si>
    <t>Orkubú Vestfj., framl.kostn raforku, Flatey</t>
  </si>
  <si>
    <t xml:space="preserve">Norska utanríkisráðuneytið, samvinna um rannsóknir á sviði norðurslóðamála </t>
  </si>
  <si>
    <t>ótímab.</t>
  </si>
  <si>
    <t>Neytendastofa, skipti á upplýsingum um tæknilegar reglur um vörur og fjarþjónustu</t>
  </si>
  <si>
    <t>Neyðarlínan hf.</t>
  </si>
  <si>
    <t xml:space="preserve">Mýflug - sjúkraflug </t>
  </si>
  <si>
    <t>Myndlistarskólinn í Reykjavík</t>
  </si>
  <si>
    <t>Múlalundur, verndaður vinnustaður</t>
  </si>
  <si>
    <t xml:space="preserve">Mósambík - Stuðningur við fiskimálaráðuneyti í samfjármögnun með Noregi </t>
  </si>
  <si>
    <t>Mosfellsbær, leiga á hjúkrunarheimili</t>
  </si>
  <si>
    <t>Miðstöð heimahjúkrunar á höfuðborgarsvæði</t>
  </si>
  <si>
    <t>Menntaskóli Borgarfjarðar</t>
  </si>
  <si>
    <t>Matís, öryggisþjón., ranns. og þróunarvinna</t>
  </si>
  <si>
    <t>Læknavaktin ehf., vaktþjónusta og vitjanir</t>
  </si>
  <si>
    <t>Lókal - leiklistahátið</t>
  </si>
  <si>
    <t>Listaháskóli Íslands</t>
  </si>
  <si>
    <t xml:space="preserve">Leitarstöð Krabbameinsfélags Ísl., forvarnir  </t>
  </si>
  <si>
    <t>Laugaland, meðferð barna og ungmenna</t>
  </si>
  <si>
    <t>Landgræðsla ríkisins, eftirlit m landnýtingu</t>
  </si>
  <si>
    <t>Kvikmyndaskóli Íslands-Menntastofnun</t>
  </si>
  <si>
    <t>Krýsuvíkurheimilið</t>
  </si>
  <si>
    <t>Keilir, frumgreinanám og annað nám á framh.sk.</t>
  </si>
  <si>
    <t>Íslensk ættleiðing</t>
  </si>
  <si>
    <t>Íslandsstofa v/endurgr. til kvikmyndagerðar</t>
  </si>
  <si>
    <t>Ísland allt árið</t>
  </si>
  <si>
    <t>Ísafjarðarbær, leiga á hjúkrunarheimili</t>
  </si>
  <si>
    <t>Hrafnista við Boðaþing i Kópavogi</t>
  </si>
  <si>
    <t>Hlein</t>
  </si>
  <si>
    <t>Hjúkrunarheimilið Hamrar Mosfellsbæ</t>
  </si>
  <si>
    <t>Heilsustofnun NLFÍ Hveragerði, endurhæfing</t>
  </si>
  <si>
    <t>Heilsugæslutöðin Lágmúla í Reykjavík</t>
  </si>
  <si>
    <t>Heilsugæslustöðin í Salahverfi Kópavogi</t>
  </si>
  <si>
    <t>Heilsugæslan Höfði</t>
  </si>
  <si>
    <t>Heilsugæsla Reykjavíkur</t>
  </si>
  <si>
    <t>Háskólinn á Bifröst</t>
  </si>
  <si>
    <t>Háholt, meðferð barna og ungmenna</t>
  </si>
  <si>
    <t>Haskólinn í Reykjavík</t>
  </si>
  <si>
    <t>Hagstofa Íslands, vinnumarkaðsrannsóknir</t>
  </si>
  <si>
    <t xml:space="preserve">ótímab. </t>
  </si>
  <si>
    <t>Hagstofa Íslands, ferðaþjónustureikn. (TSA)</t>
  </si>
  <si>
    <t>Garðabær, leiga á hjúkrunarheimili</t>
  </si>
  <si>
    <t>Fyrrum varnarsvæði við Keflavíkurflugvöll</t>
  </si>
  <si>
    <t>ár í senn</t>
  </si>
  <si>
    <t xml:space="preserve">Flugvellir- og flugleiðsöguþjónusta </t>
  </si>
  <si>
    <t>Fljótsdalshérað, leiga á hjúkrunarheimili</t>
  </si>
  <si>
    <t>Fjárhags- og mannauðskerfi</t>
  </si>
  <si>
    <t>Farice</t>
  </si>
  <si>
    <t>Endurhæfingarst. hjarta- og lungnasjúklinga, Ak</t>
  </si>
  <si>
    <t>Endurhæfingarst. hjarta- og lungnasjúkl., Rvk</t>
  </si>
  <si>
    <t>Byggðastofnun, umsýsla Jöfn. flutn.kostn.</t>
  </si>
  <si>
    <t>Byggðastofnun, Byggðarannsóknasjóður</t>
  </si>
  <si>
    <t>Borgarbyggð, leiga á hjúkrunarheimili</t>
  </si>
  <si>
    <t>Bolungarvíkurkaupstaður, leiga á hjúkr.heimili</t>
  </si>
  <si>
    <t>Blindrafélagið, verndaður vinnustaður</t>
  </si>
  <si>
    <t>Bláa lónið, húðmeðferðir</t>
  </si>
  <si>
    <t>Almenningssamgöngur á höfuðborgarsvæðinu</t>
  </si>
  <si>
    <t>Akureyrarkaupstaður, leiga á hjúkr.heimili</t>
  </si>
  <si>
    <t>03</t>
  </si>
  <si>
    <t>06</t>
  </si>
  <si>
    <t>02</t>
  </si>
  <si>
    <t>08</t>
  </si>
  <si>
    <t>09</t>
  </si>
  <si>
    <t>04</t>
  </si>
  <si>
    <t>04 Utanríkismál</t>
  </si>
  <si>
    <t>Jarðhitasamstarf við Alþjóðabankannn - ESMAP</t>
  </si>
  <si>
    <t>07 Nýsköpun, rannsóknir og þekkingargreinar</t>
  </si>
  <si>
    <t>07.20 Nýsköpun, samkeppni og þekkingargreinar</t>
  </si>
  <si>
    <t>09 Almanna- og réttaröryggi</t>
  </si>
  <si>
    <t>09.10 Löggæsla</t>
  </si>
  <si>
    <t>Rannsóknarmiðstöð H.Í í jarðskjálftafræðum</t>
  </si>
  <si>
    <t>DMR</t>
  </si>
  <si>
    <t>10 Rétt. einstakl., trúmál og stjórnsýsla dómsmála</t>
  </si>
  <si>
    <t>10.20 Trúmál</t>
  </si>
  <si>
    <t>Þjóðkirkja Íslands</t>
  </si>
  <si>
    <t>10.40 Stjórnsýsla dómsmálaráðuneytis</t>
  </si>
  <si>
    <t>12 Landbúnaður</t>
  </si>
  <si>
    <t>12.10 Stjórnun landbúnaðarmála</t>
  </si>
  <si>
    <t>13 Sjávarútvegur og fiskeldi</t>
  </si>
  <si>
    <t>13.20 Rannsóknir, þróun og nýsköpun í sjávarútvegi</t>
  </si>
  <si>
    <t>14 Ferðaþjónusta</t>
  </si>
  <si>
    <t>17 Umhverfismál</t>
  </si>
  <si>
    <t>17.10 Náttúruvernd, skógrækt og landgræðsla</t>
  </si>
  <si>
    <t>18 Menning, listir, íþrótta- og æskulýðsmál</t>
  </si>
  <si>
    <t>18.10 Safnamál</t>
  </si>
  <si>
    <t>MRN</t>
  </si>
  <si>
    <t>Varðskipið Óðinn - Borgarsögusafn</t>
  </si>
  <si>
    <t>18.20 Menningarstofnanir</t>
  </si>
  <si>
    <t>18.30 Menningarsjóðir</t>
  </si>
  <si>
    <t>Kynningarmiðstöðvar listgreina</t>
  </si>
  <si>
    <t>18.40 Íþrótta- og æskulýðsmál</t>
  </si>
  <si>
    <t>20.10 Framhaldsskólar</t>
  </si>
  <si>
    <t>Fjölsmiðjan í Kópavogi</t>
  </si>
  <si>
    <t>Menntaskólinn í tónlist</t>
  </si>
  <si>
    <t>20.20 Tónlistarfræðsla</t>
  </si>
  <si>
    <t xml:space="preserve">Tónlistarnám á vegum sveitarfélaga </t>
  </si>
  <si>
    <t>Miðstöð símenntunar Hafnarfirði</t>
  </si>
  <si>
    <t>22.10 Leikskóla- og grunnskólastig</t>
  </si>
  <si>
    <t>22.20 Framhaldsfræðsla og menntun óflokkuð á skólastig</t>
  </si>
  <si>
    <t>22.30 Stjórnsýsla mennta- og menningarmála</t>
  </si>
  <si>
    <t>29.40 Annar stuðningur við fjölskyldur og börn</t>
  </si>
  <si>
    <t>32 Lýðheilsa og stjórnsýsla velferðarmála</t>
  </si>
  <si>
    <t xml:space="preserve">Rekstrargrunnur, m.kr. </t>
  </si>
  <si>
    <t>Yfirlit 6</t>
  </si>
  <si>
    <t>Snorrastofa</t>
  </si>
  <si>
    <t>Ungmennafélag Íslands</t>
  </si>
  <si>
    <r>
      <t>Styrktar- og samstarfssamningar</t>
    </r>
    <r>
      <rPr>
        <b/>
        <vertAlign val="superscript"/>
        <sz val="14"/>
        <color theme="1"/>
        <rFont val="Times New Roman"/>
        <family val="1"/>
      </rPr>
      <t>1</t>
    </r>
  </si>
  <si>
    <t>04.10 Utanríkisþjónusta og stjórnsýsla utanríkismála</t>
  </si>
  <si>
    <t>Hjálparstarf kirkjunnar, Eþíópíu</t>
  </si>
  <si>
    <t>IDI, árlegt framlag</t>
  </si>
  <si>
    <t>Malaví - UNFPA</t>
  </si>
  <si>
    <t>Rauði krossinn, rammasamningur</t>
  </si>
  <si>
    <t xml:space="preserve">Skólamáltíðir í Malaví WFP </t>
  </si>
  <si>
    <t>UN Women</t>
  </si>
  <si>
    <t>UNFPA Sýrland</t>
  </si>
  <si>
    <t>14.10 Ferðaþjónusta</t>
  </si>
  <si>
    <t>Bandalag sjálfstæðra leikhúsa</t>
  </si>
  <si>
    <t>Félag íslenskra safna og safnmanna</t>
  </si>
  <si>
    <t>Sögufélagið</t>
  </si>
  <si>
    <t>Bandalag íslenskra skáta</t>
  </si>
  <si>
    <t>Bridgesamband Íslands</t>
  </si>
  <si>
    <t>Ferðasjóður ÍSÍ</t>
  </si>
  <si>
    <t>Íþrótta- og ólympíusamband Íslands</t>
  </si>
  <si>
    <t>Íþróttasamband fatlaðra</t>
  </si>
  <si>
    <t>KFUM og KFUK á Íslandi</t>
  </si>
  <si>
    <t xml:space="preserve">Landssamband æskulýðsfélaga </t>
  </si>
  <si>
    <t xml:space="preserve">Skáksamband Íslands </t>
  </si>
  <si>
    <t>Æskulýðsvettvangurinn</t>
  </si>
  <si>
    <r>
      <t>1</t>
    </r>
    <r>
      <rPr>
        <sz val="8"/>
        <color theme="1"/>
        <rFont val="Times New Roman"/>
        <family val="1"/>
      </rPr>
      <t>Vakin er athygli á því að þar sem samningsupphæð vantar getur ýmist verið um tímabundinn samning að ræða eða eftir á að taka ákvörðun um endurnýjun samnings.</t>
    </r>
  </si>
  <si>
    <t>Ótímab.</t>
  </si>
  <si>
    <t>Norska utanríkisr., v/ranns. á sviði norðurslóðamál.</t>
  </si>
  <si>
    <t>Slysavarnarfélagið Landsbjörg/Safetravel</t>
  </si>
  <si>
    <t xml:space="preserve"> Sóknaráætlun-menningarsamningar við sveitarf.</t>
  </si>
  <si>
    <t>Viska, miðst. fræðslu- og símenntunar, Vestmann.</t>
  </si>
  <si>
    <t>03 Æðsta stjórnsýsla</t>
  </si>
  <si>
    <t>03.30 Forsætisráðuneyti</t>
  </si>
  <si>
    <t>Háskóli Íslands - Siðfræðistofnun</t>
  </si>
  <si>
    <t>FOR</t>
  </si>
  <si>
    <t xml:space="preserve">Samstarf við HR, Orkuklasann og GRP ehf. </t>
  </si>
  <si>
    <t>08 Sveitarfélög og byggðamál</t>
  </si>
  <si>
    <t>08.20 Byggðamál</t>
  </si>
  <si>
    <t>Byggðaáætlun, styrktarsamningar v/ aðgerð A.1</t>
  </si>
  <si>
    <t>Byggðaáætlun, styrktarsamningar v/ aðgerð A.9</t>
  </si>
  <si>
    <t>Byggðaáætlun, styrktarsamningar v/ aðgerð B.8</t>
  </si>
  <si>
    <t>Sóknaráætlanir landshluta</t>
  </si>
  <si>
    <t>SRN</t>
  </si>
  <si>
    <t>BioPol - Sjávarlíftæknisetur á Skagaströnd</t>
  </si>
  <si>
    <t>17.50 Stjórnsýsla umhverfismála</t>
  </si>
  <si>
    <t>Samningur um grænfánaverkefnið</t>
  </si>
  <si>
    <t>List án landamæra - Hitt húsið</t>
  </si>
  <si>
    <t>Menntastofnun Íslands og Bandaríkjanna</t>
  </si>
  <si>
    <t>FEL</t>
  </si>
  <si>
    <t>32.40 Stjórnsýsla félagsmála</t>
  </si>
  <si>
    <t>35 Alþjóðleg þróunarsamvinna</t>
  </si>
  <si>
    <t>35.10 Þróunarsamvinna</t>
  </si>
  <si>
    <t>CBPF (sérstakir neyðarsjóðir OCHA)</t>
  </si>
  <si>
    <t xml:space="preserve">FAO - PSMA GIES </t>
  </si>
  <si>
    <t>FAO (Matvæla- og landbúnaðarstofnunar S.þj.)</t>
  </si>
  <si>
    <t>Fiskisamstarf við Alþjóðabankann - PROBLUE</t>
  </si>
  <si>
    <t>GCF (Green Climate Fund)</t>
  </si>
  <si>
    <t>ICRC (Alþjóðaráðs Rauða krossins)</t>
  </si>
  <si>
    <t>ITC - She trades</t>
  </si>
  <si>
    <t>Mannréttindasamstarf við Alþjóðabankannn - HRDTF</t>
  </si>
  <si>
    <t>PMRS (Palestinian Medical Relief Society )</t>
  </si>
  <si>
    <t>SE4ALL  (UNOPS)</t>
  </si>
  <si>
    <t>UNDP (Þróunaráætlunar S.þj.)</t>
  </si>
  <si>
    <t>UNESCO (Menningarmálastofnun S.þj. )</t>
  </si>
  <si>
    <t>UNFPA (Mannfjöldasjóður S.þj.)</t>
  </si>
  <si>
    <t>UNHCR (Flóttamannastofnun Sameinuðu þjóðanna )</t>
  </si>
  <si>
    <t>UNICEF (Barnahjálp S.þj )</t>
  </si>
  <si>
    <t>UNWRA (Palestínuflóttamannaaðstoð S.þj.)</t>
  </si>
  <si>
    <t>WFP (Matvælaáætlun S.þj.)</t>
  </si>
  <si>
    <t>World Food Program - Sýrland</t>
  </si>
  <si>
    <t>WCLAC (Women‘s Centre for Legal Aid &amp; Counseling)</t>
  </si>
  <si>
    <t>Hjálparstarf kirkjunnar - ungmenni í Kampala Uganda</t>
  </si>
  <si>
    <t>OCHA (Coordination of Humanitarian Affairs)</t>
  </si>
  <si>
    <t>Hönnunarmiðstöð rekstrarstyrkur</t>
  </si>
  <si>
    <t>Blábankinn, samfélagsmiðstöð Þingeyri</t>
  </si>
  <si>
    <t>Byggðaáætlun, styrktarsamningar v/ aðgerð C.1</t>
  </si>
  <si>
    <t>Byggðaáætlun, styrktarsamningar v/aðgerð A.10</t>
  </si>
  <si>
    <t>Ljósið, fjarheilbrigðisþjónusta á landsbyggðinni (A.5)</t>
  </si>
  <si>
    <t>Nýsköpunar- og þróunarverkefni fyrir Flateyri</t>
  </si>
  <si>
    <t>Viðaukasamningar við sjö landshlutasamtök v/Covid-19</t>
  </si>
  <si>
    <t>Viðaukasamningur við sóknaráætlun Suðurnesja</t>
  </si>
  <si>
    <t>12.20 Rannsóknir, þróun og nýsköpun í landbúnaðarmálum</t>
  </si>
  <si>
    <t>Samningur um landgræðsluskóga</t>
  </si>
  <si>
    <t>Dansrækt JSB</t>
  </si>
  <si>
    <t>Klassíski listdansskólinn</t>
  </si>
  <si>
    <t>Listdansskóli Íslands</t>
  </si>
  <si>
    <t>21.10 Háskólar og rannsóknastarfsemi</t>
  </si>
  <si>
    <t>Samingar við þolendur ofbeldis og reksturs athvarfa</t>
  </si>
  <si>
    <t xml:space="preserve">Samningur við Bjarkarhlíð </t>
  </si>
  <si>
    <t>Atmonia - Sjálfbær Framleiðsla á Nituráburði í Kamerún</t>
  </si>
  <si>
    <t>Barnaheill, Barnvæn svæði og barnavernd í Kongó</t>
  </si>
  <si>
    <t>CERF  (Neyðarsjóður Sam¬einuðu þjóðanna )</t>
  </si>
  <si>
    <t>Global Equality Fund</t>
  </si>
  <si>
    <t>Rauði krossinn, Brúun hins stafræna bils</t>
  </si>
  <si>
    <t>UN - DPPA</t>
  </si>
  <si>
    <t>UN Women Jórdanía</t>
  </si>
  <si>
    <t>UN Women Tyrklandi</t>
  </si>
  <si>
    <t>UNDPA (UN Department of Political Affairs)</t>
  </si>
  <si>
    <t>Úganda - Namayingo byggðarþróun</t>
  </si>
  <si>
    <t>Aurora Seafood -  nýting vannýttra auðlinda úr sjó</t>
  </si>
  <si>
    <t>Rauði krossinn, þróunarverkefni í Síerra Leóne</t>
  </si>
  <si>
    <t>Rauði krossinn á Ísl., aukið viðnámsþol í Malaví</t>
  </si>
  <si>
    <t>SOS Barnaþorpin, fjölskylduefling á Filippseyjum</t>
  </si>
  <si>
    <t>SOS Barnaþorpin, gegn misneytingu á börnum í Tógó</t>
  </si>
  <si>
    <t xml:space="preserve">Fisktækniskóli Íslands ehf </t>
  </si>
  <si>
    <t>Icelandic startups, alþjóðleg sókn sprotafyrirtækja</t>
  </si>
  <si>
    <t>Félag matreiðslumanna, kynning á ísl. hráefni erl.</t>
  </si>
  <si>
    <t>SOS Barnaþorpin, atvinnuhjálp (Sómalía og Sómalíland)</t>
  </si>
  <si>
    <t>2024</t>
  </si>
  <si>
    <t>Háskólinn á Akureyri - norðurslóðasamstarf</t>
  </si>
  <si>
    <t>2023</t>
  </si>
  <si>
    <t>Búnaðarlagasamningur</t>
  </si>
  <si>
    <t>2022</t>
  </si>
  <si>
    <t>2026</t>
  </si>
  <si>
    <t>Lyfjaeftirlit Íslands</t>
  </si>
  <si>
    <t>Grófin geðverndarfélag</t>
  </si>
  <si>
    <t>Pieta samtökin</t>
  </si>
  <si>
    <t>Samtök sveitarfélaga á Suðurlandi, ART verkefni</t>
  </si>
  <si>
    <t>FRN</t>
  </si>
  <si>
    <t>32.20 Jafnréttismál</t>
  </si>
  <si>
    <t>CERF  (Neyðarsjóður Sameinuðu þjóðanna )</t>
  </si>
  <si>
    <t>UNDP (Þróunaráætlun S.þj.)</t>
  </si>
  <si>
    <t xml:space="preserve">UNFPA (Mannfjöldasjóður S.þj.)-  Jemen </t>
  </si>
  <si>
    <t>UNICEF NEXUS Úganda</t>
  </si>
  <si>
    <t>UNRWA (Palestínuflóttamannaaðstoð S.þj.)</t>
  </si>
  <si>
    <t>WFP (Matvælaáætlun S.þj.) - Sýrland</t>
  </si>
  <si>
    <t>HVIN</t>
  </si>
  <si>
    <t>IRN</t>
  </si>
  <si>
    <t>MAR</t>
  </si>
  <si>
    <t>MVF</t>
  </si>
  <si>
    <t>URN</t>
  </si>
  <si>
    <t>Samningur um Grænfánaverkefnið</t>
  </si>
  <si>
    <t>Sinfóníuhljómsveit Suðurlands</t>
  </si>
  <si>
    <t>Sóknaráætlun landshluta 2020-2024</t>
  </si>
  <si>
    <t>Samband íslenskra framhaldsskólanema (SÍF)</t>
  </si>
  <si>
    <t>Landssamtök íslenskra stúdenta</t>
  </si>
  <si>
    <t>Skóla- og frístundasvið RVK - málþroski og læsi</t>
  </si>
  <si>
    <t>UNICEF samningur um Réttindaskóla</t>
  </si>
  <si>
    <t>Fjölís - ljósritun í skólum</t>
  </si>
  <si>
    <t>Women Political Leader - Heimsþing kvenleiðtoga</t>
  </si>
  <si>
    <t>2025</t>
  </si>
  <si>
    <t>Sjóklæðagerðin hf. - Faðmur fyrir konur á flótta</t>
  </si>
  <si>
    <t>UN - DPPA (Department of Political Affairs)</t>
  </si>
  <si>
    <t>UNDP  (Þróunaráætlun S.þj.) Climate Promise</t>
  </si>
  <si>
    <t>WFP (Matvælaáætlun S.þj.) - Afganistan</t>
  </si>
  <si>
    <t>UNHCR (Flóttamannastofnun S.þj.) - Afganistan</t>
  </si>
  <si>
    <t>UNFPA (Mannfjöldasjóður S.þj.) - Sýrland</t>
  </si>
  <si>
    <t>Fulbright stofnunin á Íslandi, norðurslóðasamstarf</t>
  </si>
  <si>
    <t>Mannréttindaskrifstofa Íslands - samstarfssamningur</t>
  </si>
  <si>
    <t>Norska utanríkisrn., v/ranns. á sviði norðurslóðamála</t>
  </si>
  <si>
    <t>Mannréttindastofnun Háskóla Íslands</t>
  </si>
  <si>
    <t>Háskóli Íslands, ráðgjöf um siðferðisleg efni.</t>
  </si>
  <si>
    <t>Háskóli Íslands, Stofnun stjórnsýslufr. og stjórnmála</t>
  </si>
  <si>
    <t>Auðna Tæknitorg / framlag</t>
  </si>
  <si>
    <t>Ungir frumkvöðlar - JA Iceland</t>
  </si>
  <si>
    <t>Háskóli Íslands / Rannsóknarverkefni í hugverkarétti</t>
  </si>
  <si>
    <t>Klak Innovit / Sókn framúrskarandi sprotafyrirtækja</t>
  </si>
  <si>
    <t>Ríkiskaup / Nýsköpun í sparnaði í ríkisrekstri</t>
  </si>
  <si>
    <t>Rannsóknasetur í byggða- og sveitarstjórnarmálum</t>
  </si>
  <si>
    <t>11 Samgöngu- og fjarskiptamál</t>
  </si>
  <si>
    <t>11.10 Samgöngur</t>
  </si>
  <si>
    <t>Flugleið Gjögur</t>
  </si>
  <si>
    <t>Samn. um starfsskilyrði framleiðenda garðyrkjuafurða</t>
  </si>
  <si>
    <t>15 Orkumál</t>
  </si>
  <si>
    <t>15.10 Stjórnun og þróun orkumála</t>
  </si>
  <si>
    <t>Orkubú Vestfjarða, framl.kostn.raforku, Flatey</t>
  </si>
  <si>
    <t>RARIK, framl.kostn. Raforku, Grímsey</t>
  </si>
  <si>
    <t xml:space="preserve">RARIK, framl.kostn. Raforku, Grímsstaðir </t>
  </si>
  <si>
    <t>Skógræktarfélag Íslands/Landgræðsluskógar</t>
  </si>
  <si>
    <t>Menningarhús í Skagafirði</t>
  </si>
  <si>
    <t>2027</t>
  </si>
  <si>
    <t>List án landamæra</t>
  </si>
  <si>
    <t>Sóknaráætlun / menningarsamningar viðaukar</t>
  </si>
  <si>
    <t>18.50 Stjórnsýsla menningar og viðskipta</t>
  </si>
  <si>
    <t>Staðlaráð Íslands (Fagstaðlaráð í upplýsingatækni)</t>
  </si>
  <si>
    <t>fablab Hornafjörður..þekkingarsetur Nýheima</t>
  </si>
  <si>
    <t>fablab Vmeyja..þekkingarsetur Vestmannaeyja</t>
  </si>
  <si>
    <t xml:space="preserve">Ljósmyndaskólinn ehf. </t>
  </si>
  <si>
    <t>Lýðskólinn á Flateyri</t>
  </si>
  <si>
    <t>Slysavarnaskóli sjómanna, er útrunninn í málaskrá</t>
  </si>
  <si>
    <t>Auðna Tæknitorg</t>
  </si>
  <si>
    <t>Háskóli Íslands - Átak í þróun Uglu</t>
  </si>
  <si>
    <t>Háskóli Íslands - GAGNÍS</t>
  </si>
  <si>
    <t>Háskóli Íslands - Íslensku- og máltæknikjarni</t>
  </si>
  <si>
    <t>Háskóli Íslands - Rannsóknarinnviðir á Íslandi</t>
  </si>
  <si>
    <t>Háskóli Íslands - SamSTEM</t>
  </si>
  <si>
    <t>Háskóli Íslands - STEAM í Sögu</t>
  </si>
  <si>
    <t>Háskólinn á Akureyri - Tæknifræðinám við HA</t>
  </si>
  <si>
    <t>Háskólinn á Hólum - Akademía íslenska hestsins</t>
  </si>
  <si>
    <t>Háskólinn í Reykjavík - Íþróttasálfræði á meistarastigi</t>
  </si>
  <si>
    <t>Háskólinn í Reykjavík - Kennslufræði raungreina</t>
  </si>
  <si>
    <t>Landbúnaðarháskóli Íslands - NÝ PRÓTEIN</t>
  </si>
  <si>
    <t>Samband ísl. námsmanna erlendis</t>
  </si>
  <si>
    <t>Textílmiðstöð Íslands</t>
  </si>
  <si>
    <t>Bifröst - Þekkingaruppbygg. í atvinnuvegi menningar</t>
  </si>
  <si>
    <t>Háskóli Íslands - Diplómanám-fólk með þroskahömlun</t>
  </si>
  <si>
    <t>Háskóli Íslands - Efling STEM - Inspiring the future</t>
  </si>
  <si>
    <t>Háskóli Íslands - Fagháskólanám í leikskólafræðum</t>
  </si>
  <si>
    <t>Háskóli Íslands - Meistaranám og rannsóknir netöryggi</t>
  </si>
  <si>
    <t>Háskóli Íslands - Samstarf um meistaranám í Íslandi</t>
  </si>
  <si>
    <t>Háskóli Íslands - Færni og hermikennsla heilbrigðisvís.</t>
  </si>
  <si>
    <t>Háskólinn á Akureyri - Undirbúningsleið innflytjenda</t>
  </si>
  <si>
    <t>Háskólinn á Hólum - Námslína í ferðamálafræði</t>
  </si>
  <si>
    <t>Háskólinn á Hólum - Sjálfbært eldi lagarlífvera á Íslandi</t>
  </si>
  <si>
    <t>Háskólinn í Reykjavík - Graduate studies in sleep</t>
  </si>
  <si>
    <t>Landbúnaðarháskóli Íslands - Nám í skipulagsfræði</t>
  </si>
  <si>
    <t>Háskóli Íslands - Háskólakennsla á stafrænum tímum</t>
  </si>
  <si>
    <t>Háskólinn á Akureyri - Nám í heilsugæsluhjúkrun</t>
  </si>
  <si>
    <t>Háskólinn í Reykjavík - iðnaðar- og orkutæknifræði</t>
  </si>
  <si>
    <t>Háskólinn í Reykjavík - Samþætting og notkun PURE</t>
  </si>
  <si>
    <t>Listaháskóli Íslands - Stafræn sköpun, miðlun og ofl</t>
  </si>
  <si>
    <t>21.40 Stjórnsýsla háskóla, iðnaðar og nýsköpunar</t>
  </si>
  <si>
    <t>EDIH-IS - Aukið námsframboð í netöryggisfræðum</t>
  </si>
  <si>
    <t>Fjölmiðlanefnd - Miðlalæsisvika</t>
  </si>
  <si>
    <t>Gagnglímufélagið - Netöryggiskeppni</t>
  </si>
  <si>
    <t>Ríkislögreglustjóri - Aukin vernd barna á netinu</t>
  </si>
  <si>
    <t>Staðlaráð Íslands - Netöryggi hlutnetsfyrirtækja</t>
  </si>
  <si>
    <t>Deloitte - Aðstoð vegna NCC styrkjar frá ESB</t>
  </si>
  <si>
    <t>Fjölmiðlanefnd - Námskeið um falsfréttir á netinu</t>
  </si>
  <si>
    <t xml:space="preserve">IT Security - Öryggiskönnun opinberra stofnana </t>
  </si>
  <si>
    <t>Persónuvernd - Átak um mikilvægi persónuverndar</t>
  </si>
  <si>
    <t>Ríkislögreglustjóri - Styrkja tæknigetu við rannsóknir</t>
  </si>
  <si>
    <t>Umbra - námskeið um netöryggi fyrir starfsfólk Stjr</t>
  </si>
  <si>
    <t xml:space="preserve">Ríkislögreglustjóri - Fræðsla um netglæpi </t>
  </si>
  <si>
    <t>Ríkislögreglustjóri - Endurmat skipulags vegna netbrota</t>
  </si>
  <si>
    <t>Viska, miðst. fræðslu- og símenntunar, Vestmann</t>
  </si>
  <si>
    <t>30 Vinnumarkaður og atvinnuleysi</t>
  </si>
  <si>
    <t>30.10 Vinnumál og atvinnuleysi</t>
  </si>
  <si>
    <t>30.20 Vinnumarkaður</t>
  </si>
  <si>
    <t>VIRK starfendurhæfingarsjóður</t>
  </si>
  <si>
    <t>Menntamálastofnun</t>
  </si>
  <si>
    <t>Samband íslenskra sveitarfélaga – forvarnarfulltrúi</t>
  </si>
  <si>
    <t>Samtökin 78 - fræðsla er varðar málefni hinsegin fólks</t>
  </si>
  <si>
    <t>Kvenréttindafélag Íslands, fræðsla um jafnrétti kynja</t>
  </si>
  <si>
    <t>Hagstofa Íslands, samningur um gerð félagsvísa</t>
  </si>
  <si>
    <t>Aðlögunarsjóðurinn (Adaptation fund)</t>
  </si>
  <si>
    <t xml:space="preserve">ENDEV - Malaví </t>
  </si>
  <si>
    <t>Eyðimerkursamningur Sameinuðu þjóðanna (UNCCD)</t>
  </si>
  <si>
    <t>Fisheries Technologies - CARICE Verkefnið</t>
  </si>
  <si>
    <t>GEF - Global Equality Fund</t>
  </si>
  <si>
    <t>Hananja ehf - Rephaiah verkefnið - Malaví</t>
  </si>
  <si>
    <t>ITC (International Trade Centre ) - She trades</t>
  </si>
  <si>
    <t>Malaví - IPAS (Partners for Reproductive Justice)</t>
  </si>
  <si>
    <t>Mannréttindasamstarf við Alþjóðabankannn - HRIE</t>
  </si>
  <si>
    <t>Mannréttindastofnun Malaví - samningur</t>
  </si>
  <si>
    <t>Nkhotakota - héraðsverkefni</t>
  </si>
  <si>
    <t>OCHA svæðasjóður (CBPF) vegna Mið-Sahel</t>
  </si>
  <si>
    <t>Sierra Leone - UNICEF WASH í sjávarbyggðum</t>
  </si>
  <si>
    <t>Stelpur Rokka - Stelpur rokka áfram í Tógó</t>
  </si>
  <si>
    <t xml:space="preserve">Styrktarfélagið Broskallar, Menntun í ferðatösku </t>
  </si>
  <si>
    <t>Systematic Observation Financial Facility (SOFF)</t>
  </si>
  <si>
    <t>WFP (Matvælaáætlun S.þj.) vegna Jemen</t>
  </si>
  <si>
    <t>WFP (Matvælaáætlun SÞ) vegna Mið-Sahel</t>
  </si>
  <si>
    <t>Alþjóðabankinn - Malawi Social Protection Trust Fund</t>
  </si>
  <si>
    <t>Alþjóðlegi sakamáladómstólsins - styrkir fórnalamba</t>
  </si>
  <si>
    <t xml:space="preserve">IOM (The International Organization for Migration) </t>
  </si>
  <si>
    <t>Kerecis hf. - Sáraroð til brunameðhöndlunar í Kairó</t>
  </si>
  <si>
    <t>OCHA (Humanitarian Affairs) - Afganistan</t>
  </si>
  <si>
    <t>OCHA (Humanitarian Affairs) - rammasamningur</t>
  </si>
  <si>
    <t>OCHA (Humanitarian Affairs) - Yemen</t>
  </si>
  <si>
    <t xml:space="preserve">OCHA svæðasjóður (CBPF) vegna Palestínu </t>
  </si>
  <si>
    <t>OCHA svæðasjóður (CBPF) vegna Sýrlands</t>
  </si>
  <si>
    <t>Rammasamningur Barnaheilla um mannúðaraðstoð</t>
  </si>
  <si>
    <t>Rammasamningur Barnaheilla um þróunarsamvinnu</t>
  </si>
  <si>
    <t>Rammasamn. Hjálparstarf kirkjunnar um þróunarsamv.</t>
  </si>
  <si>
    <t>UNFPA (Mannfjöldasj. S.þj.) afnám kynfæralimlestinga</t>
  </si>
  <si>
    <t>UNHCR (Flóttamannastofnun S.þj.) - Jemen</t>
  </si>
  <si>
    <t>UNHCR (Flóttamannastofnun S.þj.) - Sýrland</t>
  </si>
  <si>
    <t>UNHCR (Flóttamannastofnun S.þj.) Mið-Sahel</t>
  </si>
  <si>
    <t>WCLAC (Women‘s Centre for Legal Aid)</t>
  </si>
  <si>
    <t>Samstarf um bláa hagkerfið Alþjóðabank. (PROBLUE)</t>
  </si>
  <si>
    <t>OHCHR (Office of High Commiss. for Human Rights)</t>
  </si>
  <si>
    <t>UNFPA (Mannfjöldasj.) Frjósemisþj. Sierra Leone</t>
  </si>
  <si>
    <t>Klak Innovit / Starfsemi frumkvöðla og sprotafyrirt.</t>
  </si>
  <si>
    <t>Rammasamn. Hjálparstarf kirkj. um mannúðaraðst.</t>
  </si>
  <si>
    <t>Rammasamningur Rauða krossins um þróunarsamv.</t>
  </si>
  <si>
    <t>Rammasamningur SOS barnaþorp um þróunarsamv.</t>
  </si>
  <si>
    <t xml:space="preserve">Tilbúið </t>
  </si>
  <si>
    <t>SHÞ</t>
  </si>
  <si>
    <t>Hringborð Norðurslóða - samkomulag um samstarf</t>
  </si>
  <si>
    <t>Samstarfssamningur við Alþjóðamálastofnun</t>
  </si>
  <si>
    <t>Háskólinn á Bifröst ses.</t>
  </si>
  <si>
    <t>Íslandsstofa (Film in Iceland)</t>
  </si>
  <si>
    <t>Íslandsstofa (Skapandi Ísland)</t>
  </si>
  <si>
    <t>Miðstöð hönnunar og arkitektúrs</t>
  </si>
  <si>
    <t>Tæknisetur þjónustusamningur</t>
  </si>
  <si>
    <t>Klak Innovit</t>
  </si>
  <si>
    <t>FabLab - Háskólafélag Suðurlands Selfossi</t>
  </si>
  <si>
    <t>FabLab - Þekkingarsetur Vestmannaeyja</t>
  </si>
  <si>
    <t>FabLab - Höfn í Hornarfirði</t>
  </si>
  <si>
    <t>FabLab - Neskaupstaður</t>
  </si>
  <si>
    <t>FabLab - Þekkingarnet Þingeyinga Húsavík</t>
  </si>
  <si>
    <t>FabLab - Fabey Akureyri</t>
  </si>
  <si>
    <t>FabLab - Hátæknisetur Sauðárkróki</t>
  </si>
  <si>
    <t>FabLab - Menntaskólinn á Ísafirði</t>
  </si>
  <si>
    <t>FabLab - Akraneskaupstaður</t>
  </si>
  <si>
    <t>FabLab - Fjölbrautaskólinn í Breiðholti</t>
  </si>
  <si>
    <t>FabLab - Fjölbrautaskóli Suðurnesja</t>
  </si>
  <si>
    <t>Samningur um starfsskilyrði nautgriparæktar</t>
  </si>
  <si>
    <t>Samningur um starfsskilyrði sauðfjárræktar</t>
  </si>
  <si>
    <t>Framlag til Hafréttarstofnunar</t>
  </si>
  <si>
    <t>Hagstofa Íslands (Ferðaþjónustureikningar)</t>
  </si>
  <si>
    <t>Íslenski ferðaklasinn</t>
  </si>
  <si>
    <t>Vegagerðin / Varða /Myndastopp</t>
  </si>
  <si>
    <t>Akureyrarbær</t>
  </si>
  <si>
    <t>Síldarminjasafn Íslands ses.</t>
  </si>
  <si>
    <t>Skagafjörður (Menningarhús í Skagafirði)</t>
  </si>
  <si>
    <t>Fischersetur á Selfossi</t>
  </si>
  <si>
    <t>Stórsveit Reykjavíkur</t>
  </si>
  <si>
    <t>Vesturfarasetrið ses.</t>
  </si>
  <si>
    <t>Sinfóníuhljómsveit Norðurlands</t>
  </si>
  <si>
    <t>Stofnun Árna Magnússonar í íslenskum fræðum</t>
  </si>
  <si>
    <t>Tónlistarmiðstöð</t>
  </si>
  <si>
    <t>Slysavarnaskóli sjómanna,</t>
  </si>
  <si>
    <t>Samband íslenskra námsmanna erlendis</t>
  </si>
  <si>
    <t>Skapa.is - Nýsköpunargátt</t>
  </si>
  <si>
    <t>Nýmennt - Inspiring the future</t>
  </si>
  <si>
    <t xml:space="preserve">Heimili og skóli  - starfsemi </t>
  </si>
  <si>
    <t>Samtök sveitarfélaga á Suðurlandi ART verkefni</t>
  </si>
  <si>
    <t>ÍSÍ um svæðisbundinn stuðning við íþróttahéruð</t>
  </si>
  <si>
    <t>Samtökin 78</t>
  </si>
  <si>
    <t>Samstarf um bláa hagkerfið Alþjóðabankinn - PROBLUE</t>
  </si>
  <si>
    <t xml:space="preserve">UNFPA (Mannfjöldasjóður S.þj.) -  Jemen </t>
  </si>
  <si>
    <t>WFP (Matvælaáætlun S.þj.) - Jemen</t>
  </si>
  <si>
    <t>UNFPA (Mannfjöldasjóður SÞ) - Sýrland</t>
  </si>
  <si>
    <t>UN Women - kjarnaframlag</t>
  </si>
  <si>
    <t>UN Women - eyrnamerkt Jórdaníu</t>
  </si>
  <si>
    <t>UNICEF/UNFPA - FGMC sjóður</t>
  </si>
  <si>
    <t>UNICEF - jafnréttissjóður</t>
  </si>
  <si>
    <t>UNFPA (Mannfjöldasjóður S.þj.) - kjarnaframlag</t>
  </si>
  <si>
    <t>Heimsmarkmiðasjóður atvinnulífsins - ýmsir samningar</t>
  </si>
  <si>
    <t>Verkefni UNFPA í Úganda vegna fæðingarfistils</t>
  </si>
  <si>
    <t xml:space="preserve">Sierra Leone - Alþjóðabankinn - bláa hagkerfið </t>
  </si>
  <si>
    <t>Skólamáltíðir í Sierra Leone WFP</t>
  </si>
  <si>
    <t>WFP (Matvælaáætlun SÞ) - Mið-Sahel</t>
  </si>
  <si>
    <t>OCHA svæðasjóður (CBPF) - Mið-Sahel</t>
  </si>
  <si>
    <t>22 Önnur skólastig og stjórnsýsla mennta- og barnamá</t>
  </si>
  <si>
    <t>22.20 Framhaldsfræðsla og menntun óflokkuð á skólast</t>
  </si>
  <si>
    <t>Viska, miðst. fræðslu- og símenntunar, Vestmannaeyju</t>
  </si>
  <si>
    <t>UNFPA (Mannfjöldasjóður S.þj.) afnám kynfæralimlesti</t>
  </si>
  <si>
    <t>IOM (The International Organization for Migration) -</t>
  </si>
  <si>
    <t>UNFPA - (Mannfjöldasjóður S.þj.) Stuðningur við bætt</t>
  </si>
  <si>
    <t>UNHCR (Flóttamannastofnun Sameinuðu þjóðanna)</t>
  </si>
  <si>
    <t>CERF  (Neyðarsjóður Sameinuðu þjóðanna)</t>
  </si>
  <si>
    <t>Rammasamningar við frjáls félagasamtök</t>
  </si>
  <si>
    <t>GS</t>
  </si>
  <si>
    <t>Yfirfarið</t>
  </si>
  <si>
    <t>Norska utanríkisráðun., rannsókn. á norðurslóðamálum</t>
  </si>
  <si>
    <t>Háskólinn á Akureyri - samstarf um norðurslóðasverk.</t>
  </si>
  <si>
    <t>Innviðauppbygging í Langanesbyggð, verkefnisstjóri</t>
  </si>
  <si>
    <t>Sinfóníuhljómsveit Norðurlands, styrktarsamningur</t>
  </si>
  <si>
    <t>Rekstrafélagið Gríma (Listasafns Sigurjóns Ólafssona)</t>
  </si>
  <si>
    <t xml:space="preserve">UNICEF samningur um Réttindaskóla  </t>
  </si>
  <si>
    <t>Skóla- og frístundasvið Rvk, málþroski og læsi</t>
  </si>
  <si>
    <t>Fjölís - ljósritun á öllum skólastigum</t>
  </si>
  <si>
    <t>Samn. v/aðstoðar við þolendur ofbeldis og athvörf</t>
  </si>
  <si>
    <t>Hafnarfjarðarbær, verkefni um farsæld barna á flótta</t>
  </si>
  <si>
    <t>Hagstofa Íslands, samn. um vinnumarkaðsrannsóknir</t>
  </si>
  <si>
    <t>Kvenréttindafélag Íslands, fræðsla um jafnrétti kynjanna</t>
  </si>
  <si>
    <t>Miðstöð menntunar og skólaþjónustu</t>
  </si>
  <si>
    <t>WCLAC (Womens Centre for Legal Aid and Counseling)</t>
  </si>
  <si>
    <t>OCHA (Coordination Humanitarian Affairs) Afganistan</t>
  </si>
  <si>
    <t xml:space="preserve">OCHA(Office f. Coordination of Humanitarian Affairs) </t>
  </si>
  <si>
    <t>OCHA (Coordination Humanitarian Affairs) Jemen</t>
  </si>
  <si>
    <t>OCHA svæðasjóður (CBPF) - Sýrland (Lebanon)</t>
  </si>
  <si>
    <t>OCHA svæðasjóður (CBPF) - Sýrland (Syria )</t>
  </si>
  <si>
    <t>UNHCR (Flóttamannastofnun S. Þj.) - Afganistan</t>
  </si>
  <si>
    <t>Rammasamn. Barnaheilla um mannúaðaraðstoð</t>
  </si>
  <si>
    <t>Rammasamn. Barnaheilla um verk. þróunarsamvinnu</t>
  </si>
  <si>
    <t>Rammasamn. Hjálparstarf kirkjunnar - þróunarsamv.</t>
  </si>
  <si>
    <t>Rammasamn. Hjálparstarf kirkjunnar - mannúðaraðstoð</t>
  </si>
  <si>
    <t>Rammasamn. Rauða krossins - mannúðaraðstoð</t>
  </si>
  <si>
    <t>Rammasamn. Rauða krossins - þróunarsamvinna</t>
  </si>
  <si>
    <t>Rammasamningur SOS barnaþorp - þróunarsamvinna</t>
  </si>
  <si>
    <t>Rammasamn. við landsnefnd UNICEF um kynningarmál</t>
  </si>
  <si>
    <t>Rammasamn. Félag S.þj. á Íslandi um kynningarmála</t>
  </si>
  <si>
    <t>Rammasamn. við landsnefnd UN Women - kynningarm.</t>
  </si>
  <si>
    <t>OHCHR (High Commissioner for Human Rights)</t>
  </si>
  <si>
    <t>UNHCR (Flóttamannastofnun S. Þj.) - Sýrland</t>
  </si>
  <si>
    <t>UNHCR (Flóttamannastofnun S.þj.) - Mið-Sahel</t>
  </si>
  <si>
    <t xml:space="preserve">OCHA svæðasjóður (CBPF) - Palestína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</si>
</sst>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164" formatCode="@\ *."/>
    <numFmt numFmtId="165" formatCode="\ \ \ \ \ @\ *."/>
    <numFmt numFmtId="166" formatCode="\ \ @"/>
    <numFmt numFmtId="167" formatCode="\-\ \ \ \ "/>
    <numFmt numFmtId="168" formatCode="\-\ \ \ \ \ \ "/>
  </numFmts>
  <fonts count="13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3" fontId="4" fillId="0" borderId="0"/>
    <xf numFmtId="0" fontId="4" fillId="0" borderId="0"/>
    <xf numFmtId="41" fontId="11" fillId="0" borderId="0" applyFont="0" applyFill="0" applyBorder="0" applyAlignment="0" applyProtection="0"/>
  </cellStyleXfs>
  <cellXfs count="42">
    <xf numFmtId="0" fontId="0" fillId="0" borderId="0" xfId="0"/>
    <xf numFmtId="3" fontId="4" fillId="0" borderId="0" xfId="1"/>
    <xf numFmtId="167" fontId="4" fillId="0" borderId="0" xfId="2" applyNumberFormat="1"/>
    <xf numFmtId="168" fontId="4" fillId="0" borderId="0" xfId="2" applyNumberFormat="1"/>
    <xf numFmtId="1" fontId="4" fillId="0" borderId="0" xfId="1" applyNumberFormat="1"/>
    <xf numFmtId="0" fontId="2" fillId="0" borderId="0" xfId="0" applyFont="1" applyFill="1" applyBorder="1" applyAlignment="1">
      <alignment horizontal="center" wrapText="1"/>
    </xf>
    <xf numFmtId="17" fontId="4" fillId="0" borderId="0" xfId="1" applyNumberFormat="1"/>
    <xf numFmtId="49" fontId="4" fillId="0" borderId="0" xfId="1" applyNumberFormat="1"/>
    <xf numFmtId="0" fontId="0" fillId="2" borderId="0" xfId="0" applyFill="1"/>
    <xf numFmtId="49" fontId="0" fillId="2" borderId="0" xfId="0" applyNumberFormat="1" applyFill="1"/>
    <xf numFmtId="0" fontId="2" fillId="2" borderId="0" xfId="0" applyFont="1" applyFill="1" applyBorder="1"/>
    <xf numFmtId="49" fontId="2" fillId="2" borderId="0" xfId="0" applyNumberFormat="1" applyFont="1" applyFill="1"/>
    <xf numFmtId="0" fontId="2" fillId="2" borderId="1" xfId="0" applyFont="1" applyFill="1" applyBorder="1"/>
    <xf numFmtId="49" fontId="1" fillId="2" borderId="0" xfId="0" applyNumberFormat="1" applyFont="1" applyFill="1"/>
    <xf numFmtId="166" fontId="3" fillId="2" borderId="0" xfId="0" applyNumberFormat="1" applyFont="1" applyFill="1"/>
    <xf numFmtId="165" fontId="2" fillId="2" borderId="0" xfId="0" applyNumberFormat="1" applyFont="1" applyFill="1"/>
    <xf numFmtId="164" fontId="1" fillId="2" borderId="0" xfId="0" applyNumberFormat="1" applyFont="1" applyFill="1"/>
    <xf numFmtId="0" fontId="0" fillId="2" borderId="2" xfId="0" applyFill="1" applyBorder="1"/>
    <xf numFmtId="49" fontId="0" fillId="2" borderId="2" xfId="0" applyNumberFormat="1" applyFill="1" applyBorder="1"/>
    <xf numFmtId="0" fontId="2" fillId="2" borderId="0" xfId="0" applyNumberFormat="1" applyFont="1" applyFill="1" applyAlignment="1">
      <alignment horizontal="right"/>
    </xf>
    <xf numFmtId="0" fontId="2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0" xfId="0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3" borderId="0" xfId="0" applyFill="1"/>
    <xf numFmtId="0" fontId="3" fillId="2" borderId="0" xfId="0" applyNumberFormat="1" applyFont="1" applyFill="1" applyAlignment="1">
      <alignment horizontal="right"/>
    </xf>
    <xf numFmtId="41" fontId="12" fillId="2" borderId="0" xfId="3" applyFont="1" applyFill="1"/>
    <xf numFmtId="41" fontId="0" fillId="2" borderId="0" xfId="0" applyNumberFormat="1" applyFill="1"/>
    <xf numFmtId="1" fontId="3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4" fontId="0" fillId="0" borderId="0" xfId="0" applyNumberFormat="1"/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</cellXfs>
  <cellStyles count="4">
    <cellStyle name="Normal 2" xfId="1" xr:uid="{00000000-0005-0000-0000-000001000000}"/>
    <cellStyle name="Normal 2 2" xfId="2" xr:uid="{00000000-0005-0000-0000-000002000000}"/>
    <cellStyle name="Venjulegt" xfId="0" builtinId="0"/>
    <cellStyle name="Þúsundaskiltákn [0]" xfId="3" builtinId="6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544B-29E5-423B-8537-68F2D4B115FE}">
  <dimension ref="A1:O246"/>
  <sheetViews>
    <sheetView tabSelected="1" view="pageBreakPreview" topLeftCell="A136" zoomScale="170" zoomScaleNormal="120" zoomScaleSheetLayoutView="170" workbookViewId="0">
      <selection activeCell="A241" sqref="A241"/>
    </sheetView>
  </sheetViews>
  <sheetFormatPr defaultRowHeight="14.4" x14ac:dyDescent="0.3"/>
  <cols>
    <col min="1" max="1" width="41.6640625" style="8" customWidth="1"/>
    <col min="2" max="2" width="4.5546875" style="8" customWidth="1"/>
    <col min="3" max="6" width="6.109375" style="8" customWidth="1"/>
    <col min="7" max="7" width="6.6640625" style="8" customWidth="1"/>
    <col min="10" max="10" width="9.44140625" customWidth="1"/>
    <col min="15" max="15" width="9.109375" style="29"/>
  </cols>
  <sheetData>
    <row r="1" spans="1:15" ht="15.6" x14ac:dyDescent="0.3">
      <c r="A1" s="39" t="s">
        <v>297</v>
      </c>
      <c r="B1" s="39"/>
      <c r="C1" s="39"/>
      <c r="D1" s="39"/>
      <c r="E1" s="39"/>
      <c r="F1" s="39"/>
      <c r="G1" s="39"/>
    </row>
    <row r="2" spans="1:15" ht="20.399999999999999" x14ac:dyDescent="0.3">
      <c r="A2" s="40" t="s">
        <v>300</v>
      </c>
      <c r="B2" s="40"/>
      <c r="C2" s="40"/>
      <c r="D2" s="40"/>
      <c r="E2" s="40"/>
      <c r="F2" s="40"/>
      <c r="G2" s="40"/>
      <c r="I2" t="s">
        <v>574</v>
      </c>
      <c r="J2" s="38">
        <v>45535</v>
      </c>
      <c r="K2" t="s">
        <v>642</v>
      </c>
    </row>
    <row r="3" spans="1:15" ht="5.0999999999999996" customHeight="1" x14ac:dyDescent="0.3">
      <c r="A3" s="17"/>
      <c r="B3" s="18"/>
      <c r="C3" s="23"/>
      <c r="D3" s="23"/>
      <c r="E3" s="23"/>
      <c r="F3" s="20"/>
      <c r="G3" s="20"/>
    </row>
    <row r="4" spans="1:15" x14ac:dyDescent="0.3">
      <c r="A4" s="10" t="s">
        <v>296</v>
      </c>
      <c r="B4" s="11" t="s">
        <v>5</v>
      </c>
      <c r="C4" s="24">
        <v>2024</v>
      </c>
      <c r="D4" s="24">
        <f>+C4+1</f>
        <v>2025</v>
      </c>
      <c r="E4" s="24">
        <f t="shared" ref="E4:F4" si="0">+D4+1</f>
        <v>2026</v>
      </c>
      <c r="F4" s="24">
        <f t="shared" si="0"/>
        <v>2027</v>
      </c>
      <c r="G4" s="24" t="s">
        <v>6</v>
      </c>
      <c r="I4" t="s">
        <v>643</v>
      </c>
      <c r="J4" s="38">
        <v>45544</v>
      </c>
      <c r="K4" t="s">
        <v>642</v>
      </c>
    </row>
    <row r="5" spans="1:15" ht="5.0999999999999996" customHeight="1" x14ac:dyDescent="0.3">
      <c r="A5" s="12"/>
      <c r="B5" s="12"/>
      <c r="C5" s="21"/>
      <c r="D5" s="21"/>
      <c r="E5" s="21"/>
      <c r="F5" s="21"/>
      <c r="G5" s="21"/>
    </row>
    <row r="6" spans="1:15" s="8" customFormat="1" x14ac:dyDescent="0.3">
      <c r="A6" s="13" t="s">
        <v>258</v>
      </c>
      <c r="B6" s="11"/>
      <c r="C6" s="25"/>
      <c r="D6" s="25"/>
      <c r="E6" s="25"/>
      <c r="F6" s="25"/>
      <c r="G6" s="28"/>
      <c r="H6" s="22"/>
      <c r="O6" s="30"/>
    </row>
    <row r="7" spans="1:15" x14ac:dyDescent="0.3">
      <c r="A7" s="14" t="s">
        <v>301</v>
      </c>
      <c r="B7" s="11"/>
      <c r="C7" s="26">
        <v>90.823750000000004</v>
      </c>
      <c r="D7" s="26">
        <v>87.861249999999998</v>
      </c>
      <c r="E7" s="26">
        <v>81.861249999999998</v>
      </c>
      <c r="F7" s="26">
        <v>18.445250000000001</v>
      </c>
      <c r="G7" s="28"/>
    </row>
    <row r="8" spans="1:15" x14ac:dyDescent="0.3">
      <c r="A8" s="15" t="s">
        <v>115</v>
      </c>
      <c r="B8" s="11" t="s">
        <v>10</v>
      </c>
      <c r="C8" s="25">
        <v>4</v>
      </c>
      <c r="D8" s="25"/>
      <c r="E8" s="25"/>
      <c r="F8" s="25"/>
      <c r="G8" s="28">
        <v>2024</v>
      </c>
    </row>
    <row r="9" spans="1:15" x14ac:dyDescent="0.3">
      <c r="A9" s="15" t="s">
        <v>577</v>
      </c>
      <c r="B9" s="11" t="s">
        <v>10</v>
      </c>
      <c r="C9" s="25">
        <v>6</v>
      </c>
      <c r="D9" s="25">
        <v>6</v>
      </c>
      <c r="E9" s="25"/>
      <c r="F9" s="25"/>
      <c r="G9" s="28">
        <v>2025</v>
      </c>
    </row>
    <row r="10" spans="1:15" x14ac:dyDescent="0.3">
      <c r="A10" s="15" t="s">
        <v>114</v>
      </c>
      <c r="B10" s="11" t="s">
        <v>10</v>
      </c>
      <c r="C10" s="25">
        <v>3.60025</v>
      </c>
      <c r="D10" s="25">
        <v>3.4452500000000001</v>
      </c>
      <c r="E10" s="25">
        <v>3.4452500000000001</v>
      </c>
      <c r="F10" s="25">
        <v>3.4452500000000001</v>
      </c>
      <c r="G10" s="28">
        <v>2026</v>
      </c>
    </row>
    <row r="11" spans="1:15" x14ac:dyDescent="0.3">
      <c r="A11" s="15" t="s">
        <v>116</v>
      </c>
      <c r="B11" s="11" t="s">
        <v>10</v>
      </c>
      <c r="C11" s="25">
        <v>29</v>
      </c>
      <c r="D11" s="25">
        <v>29</v>
      </c>
      <c r="E11" s="25">
        <v>29</v>
      </c>
      <c r="F11" s="25"/>
      <c r="G11" s="28">
        <v>2026</v>
      </c>
    </row>
    <row r="12" spans="1:15" s="8" customFormat="1" x14ac:dyDescent="0.3">
      <c r="A12" s="15" t="s">
        <v>644</v>
      </c>
      <c r="B12" s="11" t="s">
        <v>10</v>
      </c>
      <c r="C12" s="25">
        <v>21.223500000000001</v>
      </c>
      <c r="D12" s="25">
        <v>22.416</v>
      </c>
      <c r="E12" s="25">
        <v>22.416</v>
      </c>
      <c r="F12" s="25"/>
      <c r="G12" s="28">
        <v>2026</v>
      </c>
      <c r="H12" s="22"/>
      <c r="O12" s="30"/>
    </row>
    <row r="13" spans="1:15" x14ac:dyDescent="0.3">
      <c r="A13" s="15" t="s">
        <v>645</v>
      </c>
      <c r="B13" s="11" t="s">
        <v>10</v>
      </c>
      <c r="C13" s="25">
        <v>12</v>
      </c>
      <c r="D13" s="25">
        <v>12</v>
      </c>
      <c r="E13" s="25">
        <v>12</v>
      </c>
      <c r="F13" s="25"/>
      <c r="G13" s="28">
        <v>2026</v>
      </c>
    </row>
    <row r="14" spans="1:15" x14ac:dyDescent="0.3">
      <c r="A14" s="15" t="s">
        <v>576</v>
      </c>
      <c r="B14" s="11" t="s">
        <v>10</v>
      </c>
      <c r="C14" s="25">
        <v>15</v>
      </c>
      <c r="D14" s="25">
        <v>15</v>
      </c>
      <c r="E14" s="25">
        <v>15</v>
      </c>
      <c r="F14" s="25">
        <v>15</v>
      </c>
      <c r="G14" s="28">
        <v>2026</v>
      </c>
    </row>
    <row r="15" spans="1:15" x14ac:dyDescent="0.3">
      <c r="A15" s="13" t="s">
        <v>260</v>
      </c>
      <c r="B15" s="11"/>
      <c r="C15" s="25"/>
      <c r="D15" s="25"/>
      <c r="E15" s="25"/>
      <c r="F15" s="25"/>
      <c r="G15" s="28"/>
    </row>
    <row r="16" spans="1:15" x14ac:dyDescent="0.3">
      <c r="A16" s="14" t="s">
        <v>261</v>
      </c>
      <c r="B16" s="11"/>
      <c r="C16" s="26">
        <v>379</v>
      </c>
      <c r="D16" s="26">
        <v>379</v>
      </c>
      <c r="E16" s="26">
        <v>274</v>
      </c>
      <c r="F16" s="26">
        <v>141</v>
      </c>
      <c r="G16" s="28"/>
    </row>
    <row r="17" spans="1:15" x14ac:dyDescent="0.3">
      <c r="A17" s="15" t="s">
        <v>578</v>
      </c>
      <c r="B17" s="11" t="s">
        <v>426</v>
      </c>
      <c r="C17" s="25">
        <v>20</v>
      </c>
      <c r="D17" s="25">
        <v>20</v>
      </c>
      <c r="E17" s="25"/>
      <c r="F17" s="25"/>
      <c r="G17" s="28">
        <v>2026</v>
      </c>
    </row>
    <row r="18" spans="1:15" x14ac:dyDescent="0.3">
      <c r="A18" s="15" t="s">
        <v>32</v>
      </c>
      <c r="B18" s="11" t="s">
        <v>426</v>
      </c>
      <c r="C18" s="25">
        <v>10</v>
      </c>
      <c r="D18" s="25">
        <v>10</v>
      </c>
      <c r="E18" s="25"/>
      <c r="F18" s="25"/>
      <c r="G18" s="28">
        <v>2025</v>
      </c>
    </row>
    <row r="19" spans="1:15" x14ac:dyDescent="0.3">
      <c r="A19" s="15" t="s">
        <v>579</v>
      </c>
      <c r="B19" s="11" t="s">
        <v>426</v>
      </c>
      <c r="C19" s="25">
        <v>15</v>
      </c>
      <c r="D19" s="25">
        <v>15</v>
      </c>
      <c r="E19" s="25">
        <v>15</v>
      </c>
      <c r="F19" s="25"/>
      <c r="G19" s="28">
        <v>2026</v>
      </c>
    </row>
    <row r="20" spans="1:15" s="8" customFormat="1" x14ac:dyDescent="0.3">
      <c r="A20" s="15" t="s">
        <v>580</v>
      </c>
      <c r="B20" s="11" t="s">
        <v>426</v>
      </c>
      <c r="C20" s="25">
        <v>35</v>
      </c>
      <c r="D20" s="25">
        <v>35</v>
      </c>
      <c r="E20" s="25"/>
      <c r="F20" s="25"/>
      <c r="G20" s="28">
        <v>2025</v>
      </c>
      <c r="H20" s="22"/>
      <c r="O20" s="30"/>
    </row>
    <row r="21" spans="1:15" x14ac:dyDescent="0.3">
      <c r="A21" s="15" t="s">
        <v>581</v>
      </c>
      <c r="B21" s="11" t="s">
        <v>426</v>
      </c>
      <c r="C21" s="25">
        <v>40</v>
      </c>
      <c r="D21" s="25">
        <v>40</v>
      </c>
      <c r="E21" s="25"/>
      <c r="F21" s="25"/>
      <c r="G21" s="28">
        <v>2025</v>
      </c>
    </row>
    <row r="22" spans="1:15" x14ac:dyDescent="0.3">
      <c r="A22" s="15" t="s">
        <v>477</v>
      </c>
      <c r="B22" s="11" t="s">
        <v>423</v>
      </c>
      <c r="C22" s="25">
        <v>50</v>
      </c>
      <c r="D22" s="25">
        <v>50</v>
      </c>
      <c r="E22" s="25">
        <v>50</v>
      </c>
      <c r="F22" s="25">
        <v>50</v>
      </c>
      <c r="G22" s="28" t="s">
        <v>405</v>
      </c>
    </row>
    <row r="23" spans="1:15" x14ac:dyDescent="0.3">
      <c r="A23" s="15" t="s">
        <v>582</v>
      </c>
      <c r="B23" s="11" t="s">
        <v>423</v>
      </c>
      <c r="C23" s="25">
        <v>118</v>
      </c>
      <c r="D23" s="25">
        <v>118</v>
      </c>
      <c r="E23" s="25">
        <v>118</v>
      </c>
      <c r="F23" s="25"/>
      <c r="G23" s="28">
        <v>2026</v>
      </c>
    </row>
    <row r="24" spans="1:15" x14ac:dyDescent="0.3">
      <c r="A24" s="15" t="s">
        <v>583</v>
      </c>
      <c r="B24" s="11" t="s">
        <v>423</v>
      </c>
      <c r="C24" s="25">
        <v>20</v>
      </c>
      <c r="D24" s="25">
        <v>20</v>
      </c>
      <c r="E24" s="25">
        <v>20</v>
      </c>
      <c r="F24" s="25">
        <v>20</v>
      </c>
      <c r="G24" s="28">
        <v>2026</v>
      </c>
    </row>
    <row r="25" spans="1:15" x14ac:dyDescent="0.3">
      <c r="A25" s="15" t="s">
        <v>584</v>
      </c>
      <c r="B25" s="11" t="s">
        <v>423</v>
      </c>
      <c r="C25" s="25">
        <v>5</v>
      </c>
      <c r="D25" s="25">
        <v>5</v>
      </c>
      <c r="E25" s="25">
        <v>5</v>
      </c>
      <c r="F25" s="25">
        <v>5</v>
      </c>
      <c r="G25" s="28">
        <v>2026</v>
      </c>
    </row>
    <row r="26" spans="1:15" x14ac:dyDescent="0.3">
      <c r="A26" s="15" t="s">
        <v>585</v>
      </c>
      <c r="B26" s="11" t="s">
        <v>423</v>
      </c>
      <c r="C26" s="25">
        <v>12</v>
      </c>
      <c r="D26" s="25">
        <v>12</v>
      </c>
      <c r="E26" s="25">
        <v>12</v>
      </c>
      <c r="F26" s="25">
        <v>12</v>
      </c>
      <c r="G26" s="28">
        <v>2026</v>
      </c>
    </row>
    <row r="27" spans="1:15" x14ac:dyDescent="0.3">
      <c r="A27" s="15" t="s">
        <v>586</v>
      </c>
      <c r="B27" s="11" t="s">
        <v>423</v>
      </c>
      <c r="C27" s="25">
        <v>5</v>
      </c>
      <c r="D27" s="25">
        <v>5</v>
      </c>
      <c r="E27" s="25">
        <v>5</v>
      </c>
      <c r="F27" s="25">
        <v>5</v>
      </c>
      <c r="G27" s="28">
        <v>2026</v>
      </c>
    </row>
    <row r="28" spans="1:15" s="8" customFormat="1" x14ac:dyDescent="0.3">
      <c r="A28" s="15" t="s">
        <v>587</v>
      </c>
      <c r="B28" s="11" t="s">
        <v>423</v>
      </c>
      <c r="C28" s="25">
        <v>5</v>
      </c>
      <c r="D28" s="25">
        <v>5</v>
      </c>
      <c r="E28" s="25">
        <v>5</v>
      </c>
      <c r="F28" s="25">
        <v>5</v>
      </c>
      <c r="G28" s="28">
        <v>2026</v>
      </c>
      <c r="H28" s="22"/>
      <c r="O28" s="30"/>
    </row>
    <row r="29" spans="1:15" x14ac:dyDescent="0.3">
      <c r="A29" s="15" t="s">
        <v>588</v>
      </c>
      <c r="B29" s="11" t="s">
        <v>423</v>
      </c>
      <c r="C29" s="25">
        <v>5</v>
      </c>
      <c r="D29" s="25">
        <v>5</v>
      </c>
      <c r="E29" s="25">
        <v>5</v>
      </c>
      <c r="F29" s="25">
        <v>5</v>
      </c>
      <c r="G29" s="28">
        <v>2026</v>
      </c>
    </row>
    <row r="30" spans="1:15" x14ac:dyDescent="0.3">
      <c r="A30" s="15" t="s">
        <v>589</v>
      </c>
      <c r="B30" s="11" t="s">
        <v>423</v>
      </c>
      <c r="C30" s="25">
        <v>5</v>
      </c>
      <c r="D30" s="25">
        <v>5</v>
      </c>
      <c r="E30" s="25">
        <v>5</v>
      </c>
      <c r="F30" s="25">
        <v>5</v>
      </c>
      <c r="G30" s="28">
        <v>2026</v>
      </c>
    </row>
    <row r="31" spans="1:15" x14ac:dyDescent="0.3">
      <c r="A31" s="15" t="s">
        <v>590</v>
      </c>
      <c r="B31" s="11" t="s">
        <v>423</v>
      </c>
      <c r="C31" s="25">
        <v>5</v>
      </c>
      <c r="D31" s="25">
        <v>5</v>
      </c>
      <c r="E31" s="25">
        <v>5</v>
      </c>
      <c r="F31" s="25">
        <v>5</v>
      </c>
      <c r="G31" s="28">
        <v>2026</v>
      </c>
    </row>
    <row r="32" spans="1:15" x14ac:dyDescent="0.3">
      <c r="A32" s="15" t="s">
        <v>591</v>
      </c>
      <c r="B32" s="11" t="s">
        <v>423</v>
      </c>
      <c r="C32" s="25">
        <v>5</v>
      </c>
      <c r="D32" s="25">
        <v>5</v>
      </c>
      <c r="E32" s="25">
        <v>5</v>
      </c>
      <c r="F32" s="25">
        <v>5</v>
      </c>
      <c r="G32" s="28">
        <v>2026</v>
      </c>
    </row>
    <row r="33" spans="1:15" x14ac:dyDescent="0.3">
      <c r="A33" s="15" t="s">
        <v>592</v>
      </c>
      <c r="B33" s="11" t="s">
        <v>423</v>
      </c>
      <c r="C33" s="25">
        <v>5</v>
      </c>
      <c r="D33" s="25">
        <v>5</v>
      </c>
      <c r="E33" s="25">
        <v>5</v>
      </c>
      <c r="F33" s="25">
        <v>5</v>
      </c>
      <c r="G33" s="28">
        <v>2026</v>
      </c>
    </row>
    <row r="34" spans="1:15" x14ac:dyDescent="0.3">
      <c r="A34" s="15" t="s">
        <v>593</v>
      </c>
      <c r="B34" s="11" t="s">
        <v>423</v>
      </c>
      <c r="C34" s="25">
        <v>14</v>
      </c>
      <c r="D34" s="25">
        <v>14</v>
      </c>
      <c r="E34" s="25">
        <v>14</v>
      </c>
      <c r="F34" s="25">
        <v>14</v>
      </c>
      <c r="G34" s="28">
        <v>2026</v>
      </c>
    </row>
    <row r="35" spans="1:15" x14ac:dyDescent="0.3">
      <c r="A35" s="15" t="s">
        <v>594</v>
      </c>
      <c r="B35" s="11" t="s">
        <v>423</v>
      </c>
      <c r="C35" s="25">
        <v>5</v>
      </c>
      <c r="D35" s="25">
        <v>5</v>
      </c>
      <c r="E35" s="25">
        <v>5</v>
      </c>
      <c r="F35" s="25">
        <v>5</v>
      </c>
      <c r="G35" s="28">
        <v>2026</v>
      </c>
    </row>
    <row r="36" spans="1:15" s="8" customFormat="1" x14ac:dyDescent="0.3">
      <c r="A36" s="13" t="s">
        <v>333</v>
      </c>
      <c r="B36" s="11"/>
      <c r="C36" s="25"/>
      <c r="D36" s="25"/>
      <c r="E36" s="25"/>
      <c r="F36" s="25"/>
      <c r="G36" s="28"/>
      <c r="H36" s="22"/>
      <c r="O36" s="30"/>
    </row>
    <row r="37" spans="1:15" x14ac:dyDescent="0.3">
      <c r="A37" s="14" t="s">
        <v>334</v>
      </c>
      <c r="B37" s="11"/>
      <c r="C37" s="26">
        <v>750.5</v>
      </c>
      <c r="D37" s="26">
        <v>619.5</v>
      </c>
      <c r="E37" s="26">
        <v>623</v>
      </c>
      <c r="F37" s="26">
        <v>424</v>
      </c>
      <c r="G37" s="28"/>
    </row>
    <row r="38" spans="1:15" x14ac:dyDescent="0.3">
      <c r="A38" s="15" t="s">
        <v>336</v>
      </c>
      <c r="B38" s="11" t="s">
        <v>424</v>
      </c>
      <c r="C38" s="25">
        <v>15</v>
      </c>
      <c r="D38" s="25">
        <v>15</v>
      </c>
      <c r="E38" s="25">
        <v>15</v>
      </c>
      <c r="F38" s="25"/>
      <c r="G38" s="28">
        <v>2026</v>
      </c>
    </row>
    <row r="39" spans="1:15" s="8" customFormat="1" x14ac:dyDescent="0.3">
      <c r="A39" s="15" t="s">
        <v>372</v>
      </c>
      <c r="B39" s="11" t="s">
        <v>424</v>
      </c>
      <c r="C39" s="25">
        <v>135</v>
      </c>
      <c r="D39" s="25">
        <v>135</v>
      </c>
      <c r="E39" s="25">
        <v>170</v>
      </c>
      <c r="F39" s="25"/>
      <c r="G39" s="28">
        <v>2026</v>
      </c>
      <c r="H39" s="22"/>
      <c r="O39" s="30"/>
    </row>
    <row r="40" spans="1:15" x14ac:dyDescent="0.3">
      <c r="A40" s="15" t="s">
        <v>373</v>
      </c>
      <c r="B40" s="11" t="s">
        <v>424</v>
      </c>
      <c r="C40" s="25">
        <v>20</v>
      </c>
      <c r="D40" s="25">
        <v>15</v>
      </c>
      <c r="E40" s="25">
        <v>10</v>
      </c>
      <c r="F40" s="25"/>
      <c r="G40" s="28">
        <v>2026</v>
      </c>
    </row>
    <row r="41" spans="1:15" x14ac:dyDescent="0.3">
      <c r="A41" s="15" t="s">
        <v>646</v>
      </c>
      <c r="B41" s="11" t="s">
        <v>424</v>
      </c>
      <c r="C41" s="25">
        <v>8</v>
      </c>
      <c r="D41" s="25">
        <v>8</v>
      </c>
      <c r="E41" s="25"/>
      <c r="F41" s="25"/>
      <c r="G41" s="28">
        <v>2025</v>
      </c>
    </row>
    <row r="42" spans="1:15" x14ac:dyDescent="0.3">
      <c r="A42" s="15" t="s">
        <v>455</v>
      </c>
      <c r="B42" s="11" t="s">
        <v>424</v>
      </c>
      <c r="C42" s="25">
        <v>12</v>
      </c>
      <c r="D42" s="25">
        <v>12</v>
      </c>
      <c r="E42" s="25"/>
      <c r="F42" s="25"/>
      <c r="G42" s="28">
        <v>2025</v>
      </c>
    </row>
    <row r="43" spans="1:15" x14ac:dyDescent="0.3">
      <c r="A43" s="15" t="s">
        <v>647</v>
      </c>
      <c r="B43" s="11" t="s">
        <v>424</v>
      </c>
      <c r="C43" s="25">
        <v>2.5</v>
      </c>
      <c r="D43" s="25">
        <v>2.5</v>
      </c>
      <c r="E43" s="25"/>
      <c r="F43" s="25"/>
      <c r="G43" s="28">
        <v>2025</v>
      </c>
    </row>
    <row r="44" spans="1:15" s="8" customFormat="1" x14ac:dyDescent="0.3">
      <c r="A44" s="15" t="s">
        <v>338</v>
      </c>
      <c r="B44" s="11" t="s">
        <v>424</v>
      </c>
      <c r="C44" s="25">
        <v>558</v>
      </c>
      <c r="D44" s="25">
        <v>432</v>
      </c>
      <c r="E44" s="25">
        <v>428</v>
      </c>
      <c r="F44" s="25">
        <v>424</v>
      </c>
      <c r="G44" s="28">
        <v>2029</v>
      </c>
      <c r="H44" s="22"/>
      <c r="O44" s="30"/>
    </row>
    <row r="45" spans="1:15" x14ac:dyDescent="0.3">
      <c r="A45" s="13" t="s">
        <v>262</v>
      </c>
      <c r="B45" s="11"/>
      <c r="C45" s="25"/>
      <c r="D45" s="25"/>
      <c r="E45" s="25"/>
      <c r="F45" s="25"/>
      <c r="G45" s="28"/>
    </row>
    <row r="46" spans="1:15" x14ac:dyDescent="0.3">
      <c r="A46" s="14" t="s">
        <v>263</v>
      </c>
      <c r="B46" s="11"/>
      <c r="C46" s="26">
        <v>12</v>
      </c>
      <c r="D46" s="26">
        <v>12</v>
      </c>
      <c r="E46" s="26">
        <v>12</v>
      </c>
      <c r="F46" s="26">
        <v>12</v>
      </c>
      <c r="G46" s="28"/>
    </row>
    <row r="47" spans="1:15" s="8" customFormat="1" x14ac:dyDescent="0.3">
      <c r="A47" s="15" t="s">
        <v>264</v>
      </c>
      <c r="B47" s="11" t="s">
        <v>265</v>
      </c>
      <c r="C47" s="25">
        <v>12</v>
      </c>
      <c r="D47" s="25">
        <v>12</v>
      </c>
      <c r="E47" s="25">
        <v>12</v>
      </c>
      <c r="F47" s="25">
        <v>12</v>
      </c>
      <c r="G47" s="28" t="s">
        <v>323</v>
      </c>
      <c r="H47" s="22"/>
      <c r="O47" s="30"/>
    </row>
    <row r="48" spans="1:15" x14ac:dyDescent="0.3">
      <c r="A48" s="13" t="s">
        <v>266</v>
      </c>
      <c r="B48" s="11"/>
      <c r="C48" s="25"/>
      <c r="D48" s="25"/>
      <c r="E48" s="25"/>
      <c r="F48" s="25"/>
      <c r="G48" s="28"/>
    </row>
    <row r="49" spans="1:15" x14ac:dyDescent="0.3">
      <c r="A49" s="14" t="s">
        <v>267</v>
      </c>
      <c r="B49" s="11"/>
      <c r="C49" s="26">
        <v>4342.8</v>
      </c>
      <c r="D49" s="26">
        <v>4506.7</v>
      </c>
      <c r="E49" s="26">
        <v>4506.7</v>
      </c>
      <c r="F49" s="26">
        <v>4506.7</v>
      </c>
      <c r="G49" s="28"/>
    </row>
    <row r="50" spans="1:15" x14ac:dyDescent="0.3">
      <c r="A50" s="15" t="s">
        <v>268</v>
      </c>
      <c r="B50" s="11" t="s">
        <v>265</v>
      </c>
      <c r="C50" s="25">
        <v>4342.8</v>
      </c>
      <c r="D50" s="25">
        <v>4506.7</v>
      </c>
      <c r="E50" s="25">
        <v>4506.7</v>
      </c>
      <c r="F50" s="25">
        <v>4506.7</v>
      </c>
      <c r="G50" s="28">
        <v>2034</v>
      </c>
    </row>
    <row r="51" spans="1:15" x14ac:dyDescent="0.3">
      <c r="A51" s="13" t="s">
        <v>270</v>
      </c>
      <c r="B51" s="11"/>
      <c r="C51" s="25"/>
      <c r="D51" s="25"/>
      <c r="E51" s="25"/>
      <c r="F51" s="25"/>
      <c r="G51" s="28"/>
    </row>
    <row r="52" spans="1:15" x14ac:dyDescent="0.3">
      <c r="A52" s="14" t="s">
        <v>271</v>
      </c>
      <c r="B52" s="11"/>
      <c r="C52" s="26">
        <v>18352.399999999998</v>
      </c>
      <c r="D52" s="26">
        <v>18937</v>
      </c>
      <c r="E52" s="26">
        <v>18812.099999999999</v>
      </c>
      <c r="F52" s="26">
        <v>18812.099999999999</v>
      </c>
      <c r="G52" s="28"/>
    </row>
    <row r="53" spans="1:15" s="8" customFormat="1" x14ac:dyDescent="0.3">
      <c r="A53" s="15" t="s">
        <v>408</v>
      </c>
      <c r="B53" s="11" t="s">
        <v>425</v>
      </c>
      <c r="C53" s="25">
        <v>1780.8</v>
      </c>
      <c r="D53" s="25">
        <v>1841.7</v>
      </c>
      <c r="E53" s="25">
        <v>1833.5</v>
      </c>
      <c r="F53" s="25">
        <v>1833.5</v>
      </c>
      <c r="G53" s="28">
        <v>2026</v>
      </c>
      <c r="H53" s="22"/>
      <c r="O53" s="30"/>
    </row>
    <row r="54" spans="1:15" x14ac:dyDescent="0.3">
      <c r="A54" s="15" t="s">
        <v>459</v>
      </c>
      <c r="B54" s="11" t="s">
        <v>425</v>
      </c>
      <c r="C54" s="25">
        <v>1110.9000000000001</v>
      </c>
      <c r="D54" s="25">
        <v>1148.7</v>
      </c>
      <c r="E54" s="25">
        <v>1144.3</v>
      </c>
      <c r="F54" s="25">
        <v>1144.3</v>
      </c>
      <c r="G54" s="28">
        <v>2026</v>
      </c>
    </row>
    <row r="55" spans="1:15" x14ac:dyDescent="0.3">
      <c r="A55" s="15" t="s">
        <v>595</v>
      </c>
      <c r="B55" s="11" t="s">
        <v>425</v>
      </c>
      <c r="C55" s="25">
        <v>8934.4</v>
      </c>
      <c r="D55" s="25">
        <v>9214.5</v>
      </c>
      <c r="E55" s="25">
        <v>9149.7000000000007</v>
      </c>
      <c r="F55" s="25">
        <v>9149.7000000000007</v>
      </c>
      <c r="G55" s="28">
        <v>2026</v>
      </c>
    </row>
    <row r="56" spans="1:15" x14ac:dyDescent="0.3">
      <c r="A56" s="15" t="s">
        <v>596</v>
      </c>
      <c r="B56" s="11" t="s">
        <v>425</v>
      </c>
      <c r="C56" s="25">
        <v>6526.3</v>
      </c>
      <c r="D56" s="25">
        <v>6732.1</v>
      </c>
      <c r="E56" s="25">
        <v>6684.6</v>
      </c>
      <c r="F56" s="25">
        <v>6684.6</v>
      </c>
      <c r="G56" s="28">
        <v>2026</v>
      </c>
    </row>
    <row r="57" spans="1:15" s="8" customFormat="1" x14ac:dyDescent="0.3">
      <c r="A57" s="13" t="s">
        <v>272</v>
      </c>
      <c r="B57" s="11"/>
      <c r="C57" s="25"/>
      <c r="D57" s="25"/>
      <c r="E57" s="25"/>
      <c r="F57" s="25"/>
      <c r="G57" s="28"/>
      <c r="H57" s="22"/>
      <c r="O57" s="30"/>
    </row>
    <row r="58" spans="1:15" x14ac:dyDescent="0.3">
      <c r="A58" s="14" t="s">
        <v>273</v>
      </c>
      <c r="B58" s="11"/>
      <c r="C58" s="26">
        <v>2.7</v>
      </c>
      <c r="D58" s="26">
        <v>2.7</v>
      </c>
      <c r="E58" s="26">
        <v>2.7</v>
      </c>
      <c r="F58" s="26">
        <v>2.7</v>
      </c>
      <c r="G58" s="28"/>
    </row>
    <row r="59" spans="1:15" x14ac:dyDescent="0.3">
      <c r="A59" s="15" t="s">
        <v>597</v>
      </c>
      <c r="B59" s="11" t="s">
        <v>425</v>
      </c>
      <c r="C59" s="25">
        <v>2.7</v>
      </c>
      <c r="D59" s="25">
        <v>2.7</v>
      </c>
      <c r="E59" s="25">
        <v>2.7</v>
      </c>
      <c r="F59" s="25">
        <v>2.7</v>
      </c>
      <c r="G59" s="28" t="s">
        <v>323</v>
      </c>
    </row>
    <row r="60" spans="1:15" x14ac:dyDescent="0.3">
      <c r="A60" s="13" t="s">
        <v>274</v>
      </c>
      <c r="B60" s="11"/>
      <c r="C60" s="25"/>
      <c r="D60" s="25"/>
      <c r="E60" s="25"/>
      <c r="F60" s="25"/>
      <c r="G60" s="28"/>
    </row>
    <row r="61" spans="1:15" x14ac:dyDescent="0.3">
      <c r="A61" s="14" t="s">
        <v>309</v>
      </c>
      <c r="B61" s="11"/>
      <c r="C61" s="26">
        <v>38</v>
      </c>
      <c r="D61" s="26">
        <v>20.7</v>
      </c>
      <c r="E61" s="26"/>
      <c r="F61" s="26"/>
      <c r="G61" s="28"/>
    </row>
    <row r="62" spans="1:15" s="8" customFormat="1" x14ac:dyDescent="0.3">
      <c r="A62" s="15" t="s">
        <v>598</v>
      </c>
      <c r="B62" s="11" t="s">
        <v>426</v>
      </c>
      <c r="C62" s="25">
        <v>15</v>
      </c>
      <c r="D62" s="25">
        <v>15</v>
      </c>
      <c r="E62" s="25"/>
      <c r="F62" s="25"/>
      <c r="G62" s="28">
        <v>2025</v>
      </c>
      <c r="H62" s="22"/>
      <c r="O62" s="30"/>
    </row>
    <row r="63" spans="1:15" x14ac:dyDescent="0.3">
      <c r="A63" s="15" t="s">
        <v>599</v>
      </c>
      <c r="B63" s="11" t="s">
        <v>426</v>
      </c>
      <c r="C63" s="25">
        <v>15</v>
      </c>
      <c r="D63" s="25">
        <v>4.2</v>
      </c>
      <c r="E63" s="25"/>
      <c r="F63" s="25"/>
      <c r="G63" s="28">
        <v>2025</v>
      </c>
    </row>
    <row r="64" spans="1:15" x14ac:dyDescent="0.3">
      <c r="A64" s="15" t="s">
        <v>600</v>
      </c>
      <c r="B64" s="11" t="s">
        <v>426</v>
      </c>
      <c r="C64" s="25">
        <v>8</v>
      </c>
      <c r="D64" s="25">
        <v>1.5</v>
      </c>
      <c r="E64" s="25"/>
      <c r="F64" s="25"/>
      <c r="G64" s="28">
        <v>2025</v>
      </c>
    </row>
    <row r="65" spans="1:15" x14ac:dyDescent="0.3">
      <c r="A65" s="13" t="s">
        <v>460</v>
      </c>
      <c r="B65" s="11"/>
      <c r="C65" s="25"/>
      <c r="D65" s="25"/>
      <c r="E65" s="25"/>
      <c r="F65" s="25"/>
      <c r="G65" s="28"/>
    </row>
    <row r="66" spans="1:15" x14ac:dyDescent="0.3">
      <c r="A66" s="14" t="s">
        <v>461</v>
      </c>
      <c r="B66" s="11"/>
      <c r="C66" s="26">
        <v>85</v>
      </c>
      <c r="D66" s="26">
        <v>85</v>
      </c>
      <c r="E66" s="26">
        <v>85</v>
      </c>
      <c r="F66" s="26">
        <v>85</v>
      </c>
      <c r="G66" s="28"/>
    </row>
    <row r="67" spans="1:15" s="8" customFormat="1" x14ac:dyDescent="0.3">
      <c r="A67" s="15" t="s">
        <v>462</v>
      </c>
      <c r="B67" s="11" t="s">
        <v>427</v>
      </c>
      <c r="C67" s="25">
        <v>17</v>
      </c>
      <c r="D67" s="25">
        <v>17</v>
      </c>
      <c r="E67" s="25">
        <v>17</v>
      </c>
      <c r="F67" s="25">
        <v>17</v>
      </c>
      <c r="G67" s="28">
        <v>2026</v>
      </c>
      <c r="H67" s="22"/>
      <c r="O67" s="30"/>
    </row>
    <row r="68" spans="1:15" x14ac:dyDescent="0.3">
      <c r="A68" s="15" t="s">
        <v>463</v>
      </c>
      <c r="B68" s="11" t="s">
        <v>427</v>
      </c>
      <c r="C68" s="25">
        <v>60</v>
      </c>
      <c r="D68" s="25">
        <v>60</v>
      </c>
      <c r="E68" s="25">
        <v>60</v>
      </c>
      <c r="F68" s="25">
        <v>60</v>
      </c>
      <c r="G68" s="28">
        <v>2026</v>
      </c>
    </row>
    <row r="69" spans="1:15" x14ac:dyDescent="0.3">
      <c r="A69" s="15" t="s">
        <v>464</v>
      </c>
      <c r="B69" s="11" t="s">
        <v>427</v>
      </c>
      <c r="C69" s="25">
        <v>8</v>
      </c>
      <c r="D69" s="25">
        <v>8</v>
      </c>
      <c r="E69" s="25">
        <v>8</v>
      </c>
      <c r="F69" s="25">
        <v>8</v>
      </c>
      <c r="G69" s="28">
        <v>2026</v>
      </c>
    </row>
    <row r="70" spans="1:15" x14ac:dyDescent="0.3">
      <c r="A70" s="13" t="s">
        <v>277</v>
      </c>
      <c r="B70" s="11"/>
      <c r="C70" s="25"/>
      <c r="D70" s="25"/>
      <c r="E70" s="25"/>
      <c r="F70" s="25"/>
      <c r="G70" s="28"/>
    </row>
    <row r="71" spans="1:15" x14ac:dyDescent="0.3">
      <c r="A71" s="14" t="s">
        <v>278</v>
      </c>
      <c r="B71" s="11"/>
      <c r="C71" s="26">
        <v>73.8</v>
      </c>
      <c r="D71" s="26">
        <v>255.8</v>
      </c>
      <c r="E71" s="26">
        <v>464.2</v>
      </c>
      <c r="F71" s="26">
        <v>245.7</v>
      </c>
      <c r="G71" s="28"/>
    </row>
    <row r="72" spans="1:15" x14ac:dyDescent="0.3">
      <c r="A72" s="15" t="s">
        <v>601</v>
      </c>
      <c r="B72" s="11" t="s">
        <v>426</v>
      </c>
      <c r="C72" s="25">
        <v>10</v>
      </c>
      <c r="D72" s="25">
        <v>10</v>
      </c>
      <c r="E72" s="25"/>
      <c r="F72" s="25"/>
      <c r="G72" s="28">
        <v>2025</v>
      </c>
    </row>
    <row r="73" spans="1:15" x14ac:dyDescent="0.3">
      <c r="A73" s="15" t="s">
        <v>648</v>
      </c>
      <c r="B73" s="11" t="s">
        <v>426</v>
      </c>
      <c r="C73" s="25">
        <v>19.5</v>
      </c>
      <c r="D73" s="25">
        <v>19.5</v>
      </c>
      <c r="E73" s="25">
        <v>19.5</v>
      </c>
      <c r="F73" s="25"/>
      <c r="G73" s="28">
        <v>2026</v>
      </c>
    </row>
    <row r="74" spans="1:15" x14ac:dyDescent="0.3">
      <c r="A74" s="15" t="s">
        <v>602</v>
      </c>
      <c r="B74" s="11" t="s">
        <v>426</v>
      </c>
      <c r="C74" s="25">
        <v>17</v>
      </c>
      <c r="D74" s="25">
        <v>17</v>
      </c>
      <c r="E74" s="25">
        <v>17</v>
      </c>
      <c r="F74" s="25"/>
      <c r="G74" s="28">
        <v>2026</v>
      </c>
    </row>
    <row r="75" spans="1:15" x14ac:dyDescent="0.3">
      <c r="A75" s="15" t="s">
        <v>603</v>
      </c>
      <c r="B75" s="11" t="s">
        <v>426</v>
      </c>
      <c r="C75" s="25">
        <v>27.3</v>
      </c>
      <c r="D75" s="25">
        <v>209.3</v>
      </c>
      <c r="E75" s="25">
        <v>427.7</v>
      </c>
      <c r="F75" s="25">
        <v>245.7</v>
      </c>
      <c r="G75" s="28">
        <v>2027</v>
      </c>
    </row>
    <row r="76" spans="1:15" x14ac:dyDescent="0.3">
      <c r="A76" s="14" t="s">
        <v>281</v>
      </c>
      <c r="B76" s="11"/>
      <c r="C76" s="26">
        <v>144.04</v>
      </c>
      <c r="D76" s="26">
        <v>145.04</v>
      </c>
      <c r="E76" s="26">
        <v>64</v>
      </c>
      <c r="F76" s="26"/>
      <c r="G76" s="28"/>
    </row>
    <row r="77" spans="1:15" x14ac:dyDescent="0.3">
      <c r="A77" s="15" t="s">
        <v>604</v>
      </c>
      <c r="B77" s="11" t="s">
        <v>426</v>
      </c>
      <c r="C77" s="25">
        <v>4</v>
      </c>
      <c r="D77" s="25">
        <v>4</v>
      </c>
      <c r="E77" s="25">
        <v>4</v>
      </c>
      <c r="F77" s="25"/>
      <c r="G77" s="28">
        <v>2026</v>
      </c>
    </row>
    <row r="78" spans="1:15" x14ac:dyDescent="0.3">
      <c r="A78" s="15" t="s">
        <v>41</v>
      </c>
      <c r="B78" s="11" t="s">
        <v>426</v>
      </c>
      <c r="C78" s="25">
        <v>51</v>
      </c>
      <c r="D78" s="25">
        <v>51</v>
      </c>
      <c r="E78" s="25">
        <v>51</v>
      </c>
      <c r="F78" s="25"/>
      <c r="G78" s="28">
        <v>2026</v>
      </c>
    </row>
    <row r="79" spans="1:15" x14ac:dyDescent="0.3">
      <c r="A79" s="15" t="s">
        <v>298</v>
      </c>
      <c r="B79" s="11" t="s">
        <v>426</v>
      </c>
      <c r="C79" s="25">
        <v>51.8</v>
      </c>
      <c r="D79" s="25">
        <v>51.8</v>
      </c>
      <c r="E79" s="25"/>
      <c r="F79" s="25"/>
      <c r="G79" s="28">
        <v>2025</v>
      </c>
    </row>
    <row r="80" spans="1:15" x14ac:dyDescent="0.3">
      <c r="A80" s="15" t="s">
        <v>605</v>
      </c>
      <c r="B80" s="11" t="s">
        <v>426</v>
      </c>
      <c r="C80" s="25">
        <v>7</v>
      </c>
      <c r="D80" s="25">
        <v>8</v>
      </c>
      <c r="E80" s="25">
        <v>9</v>
      </c>
      <c r="F80" s="25"/>
      <c r="G80" s="28">
        <v>2026</v>
      </c>
    </row>
    <row r="81" spans="1:15" x14ac:dyDescent="0.3">
      <c r="A81" s="15" t="s">
        <v>606</v>
      </c>
      <c r="B81" s="11" t="s">
        <v>426</v>
      </c>
      <c r="C81" s="25">
        <v>30.24</v>
      </c>
      <c r="D81" s="25">
        <v>30.24</v>
      </c>
      <c r="E81" s="25"/>
      <c r="F81" s="25"/>
      <c r="G81" s="28">
        <v>2025</v>
      </c>
    </row>
    <row r="82" spans="1:15" x14ac:dyDescent="0.3">
      <c r="A82" s="14" t="s">
        <v>282</v>
      </c>
      <c r="B82" s="11"/>
      <c r="C82" s="26">
        <v>211.5</v>
      </c>
      <c r="D82" s="26">
        <v>211.5</v>
      </c>
      <c r="E82" s="26">
        <v>48</v>
      </c>
      <c r="F82" s="26"/>
      <c r="G82" s="28"/>
    </row>
    <row r="83" spans="1:15" x14ac:dyDescent="0.3">
      <c r="A83" s="15" t="s">
        <v>468</v>
      </c>
      <c r="B83" s="11" t="s">
        <v>426</v>
      </c>
      <c r="C83" s="25">
        <v>6</v>
      </c>
      <c r="D83" s="25">
        <v>6</v>
      </c>
      <c r="E83" s="25"/>
      <c r="F83" s="25"/>
      <c r="G83" s="28">
        <v>2025</v>
      </c>
    </row>
    <row r="84" spans="1:15" x14ac:dyDescent="0.3">
      <c r="A84" s="15" t="s">
        <v>58</v>
      </c>
      <c r="B84" s="11" t="s">
        <v>426</v>
      </c>
      <c r="C84" s="25">
        <v>8</v>
      </c>
      <c r="D84" s="25">
        <v>8</v>
      </c>
      <c r="E84" s="25">
        <v>8</v>
      </c>
      <c r="F84" s="25"/>
      <c r="G84" s="28">
        <v>2026</v>
      </c>
    </row>
    <row r="85" spans="1:15" x14ac:dyDescent="0.3">
      <c r="A85" s="15" t="s">
        <v>607</v>
      </c>
      <c r="B85" s="11" t="s">
        <v>426</v>
      </c>
      <c r="C85" s="25">
        <v>7.5</v>
      </c>
      <c r="D85" s="25">
        <v>7.5</v>
      </c>
      <c r="E85" s="25"/>
      <c r="F85" s="25"/>
      <c r="G85" s="28">
        <v>2025</v>
      </c>
    </row>
    <row r="86" spans="1:15" x14ac:dyDescent="0.3">
      <c r="A86" s="15" t="s">
        <v>608</v>
      </c>
      <c r="B86" s="11" t="s">
        <v>426</v>
      </c>
      <c r="C86" s="25">
        <v>40</v>
      </c>
      <c r="D86" s="25">
        <v>40</v>
      </c>
      <c r="E86" s="25">
        <v>40</v>
      </c>
      <c r="F86" s="25"/>
      <c r="G86" s="28">
        <v>2026</v>
      </c>
    </row>
    <row r="87" spans="1:15" x14ac:dyDescent="0.3">
      <c r="A87" s="15" t="s">
        <v>609</v>
      </c>
      <c r="B87" s="11" t="s">
        <v>426</v>
      </c>
      <c r="C87" s="25">
        <v>150</v>
      </c>
      <c r="D87" s="25">
        <v>150</v>
      </c>
      <c r="E87" s="25"/>
      <c r="F87" s="25"/>
      <c r="G87" s="28">
        <v>2025</v>
      </c>
    </row>
    <row r="88" spans="1:15" x14ac:dyDescent="0.3">
      <c r="A88" s="14" t="s">
        <v>284</v>
      </c>
      <c r="B88" s="11"/>
      <c r="C88" s="26">
        <v>1151.7</v>
      </c>
      <c r="D88" s="26">
        <v>1151.7</v>
      </c>
      <c r="E88" s="26">
        <v>1114.2</v>
      </c>
      <c r="F88" s="26">
        <v>1114.2</v>
      </c>
      <c r="G88" s="28"/>
    </row>
    <row r="89" spans="1:15" x14ac:dyDescent="0.3">
      <c r="A89" s="15" t="s">
        <v>65</v>
      </c>
      <c r="B89" s="11" t="s">
        <v>279</v>
      </c>
      <c r="C89" s="25">
        <v>392</v>
      </c>
      <c r="D89" s="25">
        <v>392</v>
      </c>
      <c r="E89" s="25">
        <v>392</v>
      </c>
      <c r="F89" s="25">
        <v>392</v>
      </c>
      <c r="G89" s="28">
        <v>2024</v>
      </c>
    </row>
    <row r="90" spans="1:15" s="8" customFormat="1" x14ac:dyDescent="0.3">
      <c r="A90" s="15" t="s">
        <v>313</v>
      </c>
      <c r="B90" s="11" t="s">
        <v>279</v>
      </c>
      <c r="C90" s="25">
        <v>42.6</v>
      </c>
      <c r="D90" s="25">
        <v>42.6</v>
      </c>
      <c r="E90" s="25">
        <v>42.6</v>
      </c>
      <c r="F90" s="25">
        <v>42.6</v>
      </c>
      <c r="G90" s="28">
        <v>2024</v>
      </c>
      <c r="H90" s="22"/>
      <c r="O90" s="30"/>
    </row>
    <row r="91" spans="1:15" x14ac:dyDescent="0.3">
      <c r="A91" s="15" t="s">
        <v>314</v>
      </c>
      <c r="B91" s="11" t="s">
        <v>279</v>
      </c>
      <c r="C91" s="25">
        <v>13.5</v>
      </c>
      <c r="D91" s="25">
        <v>13.5</v>
      </c>
      <c r="E91" s="25">
        <v>13.5</v>
      </c>
      <c r="F91" s="25">
        <v>13.5</v>
      </c>
      <c r="G91" s="28">
        <v>2027</v>
      </c>
    </row>
    <row r="92" spans="1:15" x14ac:dyDescent="0.3">
      <c r="A92" s="15" t="s">
        <v>315</v>
      </c>
      <c r="B92" s="11" t="s">
        <v>279</v>
      </c>
      <c r="C92" s="25">
        <v>126.9</v>
      </c>
      <c r="D92" s="25">
        <v>126.9</v>
      </c>
      <c r="E92" s="25">
        <v>126.9</v>
      </c>
      <c r="F92" s="25">
        <v>126.9</v>
      </c>
      <c r="G92" s="28">
        <v>2024</v>
      </c>
    </row>
    <row r="93" spans="1:15" x14ac:dyDescent="0.3">
      <c r="A93" s="15" t="s">
        <v>316</v>
      </c>
      <c r="B93" s="11" t="s">
        <v>279</v>
      </c>
      <c r="C93" s="25">
        <v>272</v>
      </c>
      <c r="D93" s="25">
        <v>272</v>
      </c>
      <c r="E93" s="25">
        <v>272</v>
      </c>
      <c r="F93" s="25">
        <v>272</v>
      </c>
      <c r="G93" s="28">
        <v>2024</v>
      </c>
    </row>
    <row r="94" spans="1:15" x14ac:dyDescent="0.3">
      <c r="A94" s="15" t="s">
        <v>317</v>
      </c>
      <c r="B94" s="11" t="s">
        <v>279</v>
      </c>
      <c r="C94" s="25">
        <v>40.1</v>
      </c>
      <c r="D94" s="25">
        <v>40.1</v>
      </c>
      <c r="E94" s="25">
        <v>40.1</v>
      </c>
      <c r="F94" s="25">
        <v>40.1</v>
      </c>
      <c r="G94" s="28">
        <v>2024</v>
      </c>
    </row>
    <row r="95" spans="1:15" x14ac:dyDescent="0.3">
      <c r="A95" s="15" t="s">
        <v>318</v>
      </c>
      <c r="B95" s="11" t="s">
        <v>279</v>
      </c>
      <c r="C95" s="25">
        <v>40.1</v>
      </c>
      <c r="D95" s="25">
        <v>40.1</v>
      </c>
      <c r="E95" s="25">
        <v>40.1</v>
      </c>
      <c r="F95" s="25">
        <v>40.1</v>
      </c>
      <c r="G95" s="28">
        <v>2024</v>
      </c>
    </row>
    <row r="96" spans="1:15" x14ac:dyDescent="0.3">
      <c r="A96" s="15" t="s">
        <v>411</v>
      </c>
      <c r="B96" s="11" t="s">
        <v>279</v>
      </c>
      <c r="C96" s="25">
        <v>37.5</v>
      </c>
      <c r="D96" s="25">
        <v>37.5</v>
      </c>
      <c r="E96" s="25"/>
      <c r="F96" s="25"/>
      <c r="G96" s="28">
        <v>2025</v>
      </c>
    </row>
    <row r="97" spans="1:15" x14ac:dyDescent="0.3">
      <c r="A97" s="15" t="s">
        <v>319</v>
      </c>
      <c r="B97" s="11" t="s">
        <v>279</v>
      </c>
      <c r="C97" s="25">
        <v>12</v>
      </c>
      <c r="D97" s="25">
        <v>12</v>
      </c>
      <c r="E97" s="25">
        <v>12</v>
      </c>
      <c r="F97" s="25">
        <v>12</v>
      </c>
      <c r="G97" s="28">
        <v>2024</v>
      </c>
    </row>
    <row r="98" spans="1:15" x14ac:dyDescent="0.3">
      <c r="A98" s="15" t="s">
        <v>320</v>
      </c>
      <c r="B98" s="11" t="s">
        <v>279</v>
      </c>
      <c r="C98" s="25">
        <v>38.799999999999997</v>
      </c>
      <c r="D98" s="25">
        <v>38.799999999999997</v>
      </c>
      <c r="E98" s="25">
        <v>38.799999999999997</v>
      </c>
      <c r="F98" s="25">
        <v>38.799999999999997</v>
      </c>
      <c r="G98" s="28">
        <v>2024</v>
      </c>
    </row>
    <row r="99" spans="1:15" x14ac:dyDescent="0.3">
      <c r="A99" s="15" t="s">
        <v>299</v>
      </c>
      <c r="B99" s="11" t="s">
        <v>279</v>
      </c>
      <c r="C99" s="25">
        <v>136.19999999999999</v>
      </c>
      <c r="D99" s="25">
        <v>136.19999999999999</v>
      </c>
      <c r="E99" s="25">
        <v>136.19999999999999</v>
      </c>
      <c r="F99" s="25">
        <v>136.19999999999999</v>
      </c>
      <c r="G99" s="28">
        <v>2024</v>
      </c>
    </row>
    <row r="100" spans="1:15" x14ac:dyDescent="0.3">
      <c r="A100" s="13" t="s">
        <v>0</v>
      </c>
      <c r="B100" s="11"/>
      <c r="C100" s="25"/>
      <c r="D100" s="25"/>
      <c r="E100" s="25"/>
      <c r="F100" s="25"/>
      <c r="G100" s="28"/>
    </row>
    <row r="101" spans="1:15" x14ac:dyDescent="0.3">
      <c r="A101" s="14" t="s">
        <v>285</v>
      </c>
      <c r="B101" s="11"/>
      <c r="C101" s="26">
        <v>901.9</v>
      </c>
      <c r="D101" s="26">
        <v>702</v>
      </c>
      <c r="E101" s="26">
        <v>600</v>
      </c>
      <c r="F101" s="26">
        <v>124.8</v>
      </c>
      <c r="G101" s="28"/>
    </row>
    <row r="102" spans="1:15" x14ac:dyDescent="0.3">
      <c r="A102" s="15" t="s">
        <v>380</v>
      </c>
      <c r="B102" s="11" t="s">
        <v>279</v>
      </c>
      <c r="C102" s="25">
        <v>53.4</v>
      </c>
      <c r="D102" s="25"/>
      <c r="E102" s="25"/>
      <c r="F102" s="25"/>
      <c r="G102" s="28"/>
    </row>
    <row r="103" spans="1:15" x14ac:dyDescent="0.3">
      <c r="A103" s="15" t="s">
        <v>67</v>
      </c>
      <c r="B103" s="11" t="s">
        <v>279</v>
      </c>
      <c r="C103" s="25">
        <v>5</v>
      </c>
      <c r="D103" s="25">
        <v>5</v>
      </c>
      <c r="E103" s="25">
        <v>5</v>
      </c>
      <c r="F103" s="25">
        <v>5</v>
      </c>
      <c r="G103" s="28"/>
    </row>
    <row r="104" spans="1:15" x14ac:dyDescent="0.3">
      <c r="A104" s="15" t="s">
        <v>286</v>
      </c>
      <c r="B104" s="11" t="s">
        <v>279</v>
      </c>
      <c r="C104" s="25">
        <v>33</v>
      </c>
      <c r="D104" s="25">
        <v>33</v>
      </c>
      <c r="E104" s="25">
        <v>33</v>
      </c>
      <c r="F104" s="25">
        <v>33</v>
      </c>
      <c r="G104" s="28"/>
    </row>
    <row r="105" spans="1:15" x14ac:dyDescent="0.3">
      <c r="A105" s="15" t="s">
        <v>69</v>
      </c>
      <c r="B105" s="11" t="s">
        <v>279</v>
      </c>
      <c r="C105" s="25">
        <v>5</v>
      </c>
      <c r="D105" s="25">
        <v>5</v>
      </c>
      <c r="E105" s="25">
        <v>5</v>
      </c>
      <c r="F105" s="25">
        <v>5</v>
      </c>
      <c r="G105" s="28"/>
    </row>
    <row r="106" spans="1:15" x14ac:dyDescent="0.3">
      <c r="A106" s="15" t="s">
        <v>73</v>
      </c>
      <c r="B106" s="11" t="s">
        <v>279</v>
      </c>
      <c r="C106" s="25">
        <v>81.8</v>
      </c>
      <c r="D106" s="25">
        <v>81.8</v>
      </c>
      <c r="E106" s="25">
        <v>81.8</v>
      </c>
      <c r="F106" s="25">
        <v>81.8</v>
      </c>
      <c r="G106" s="28"/>
    </row>
    <row r="107" spans="1:15" x14ac:dyDescent="0.3">
      <c r="A107" s="15" t="s">
        <v>381</v>
      </c>
      <c r="B107" s="11" t="s">
        <v>279</v>
      </c>
      <c r="C107" s="25">
        <v>55.1</v>
      </c>
      <c r="D107" s="25"/>
      <c r="E107" s="25"/>
      <c r="F107" s="25"/>
      <c r="G107" s="28"/>
    </row>
    <row r="108" spans="1:15" x14ac:dyDescent="0.3">
      <c r="A108" s="15" t="s">
        <v>382</v>
      </c>
      <c r="B108" s="11" t="s">
        <v>279</v>
      </c>
      <c r="C108" s="25">
        <v>61.4</v>
      </c>
      <c r="D108" s="25"/>
      <c r="E108" s="25"/>
      <c r="F108" s="25"/>
      <c r="G108" s="28"/>
    </row>
    <row r="109" spans="1:15" x14ac:dyDescent="0.3">
      <c r="A109" s="15" t="s">
        <v>474</v>
      </c>
      <c r="B109" s="11" t="s">
        <v>279</v>
      </c>
      <c r="C109" s="25">
        <v>40</v>
      </c>
      <c r="D109" s="25"/>
      <c r="E109" s="25"/>
      <c r="F109" s="25"/>
      <c r="G109" s="28"/>
    </row>
    <row r="110" spans="1:15" x14ac:dyDescent="0.3">
      <c r="A110" s="15" t="s">
        <v>475</v>
      </c>
      <c r="B110" s="11" t="s">
        <v>279</v>
      </c>
      <c r="C110" s="25">
        <v>60</v>
      </c>
      <c r="D110" s="25">
        <v>60</v>
      </c>
      <c r="E110" s="25"/>
      <c r="F110" s="25"/>
      <c r="G110" s="28"/>
    </row>
    <row r="111" spans="1:15" s="8" customFormat="1" x14ac:dyDescent="0.3">
      <c r="A111" s="15" t="s">
        <v>287</v>
      </c>
      <c r="B111" s="11" t="s">
        <v>279</v>
      </c>
      <c r="C111" s="25">
        <v>475.2</v>
      </c>
      <c r="D111" s="25">
        <v>475.2</v>
      </c>
      <c r="E111" s="25">
        <v>475.2</v>
      </c>
      <c r="F111" s="25"/>
      <c r="G111" s="28"/>
      <c r="H111" s="22"/>
      <c r="O111" s="30"/>
    </row>
    <row r="112" spans="1:15" x14ac:dyDescent="0.3">
      <c r="A112" s="15" t="s">
        <v>431</v>
      </c>
      <c r="B112" s="11" t="s">
        <v>279</v>
      </c>
      <c r="C112" s="25">
        <v>16</v>
      </c>
      <c r="D112" s="25">
        <v>16</v>
      </c>
      <c r="E112" s="25"/>
      <c r="F112" s="25"/>
      <c r="G112" s="28"/>
    </row>
    <row r="113" spans="1:7" x14ac:dyDescent="0.3">
      <c r="A113" s="15" t="s">
        <v>610</v>
      </c>
      <c r="B113" s="11" t="s">
        <v>279</v>
      </c>
      <c r="C113" s="25">
        <v>6</v>
      </c>
      <c r="D113" s="25"/>
      <c r="E113" s="25"/>
      <c r="F113" s="25"/>
      <c r="G113" s="28"/>
    </row>
    <row r="114" spans="1:7" x14ac:dyDescent="0.3">
      <c r="A114" s="15" t="s">
        <v>77</v>
      </c>
      <c r="B114" s="11" t="s">
        <v>279</v>
      </c>
      <c r="C114" s="25">
        <v>10</v>
      </c>
      <c r="D114" s="25">
        <v>26</v>
      </c>
      <c r="E114" s="25"/>
      <c r="F114" s="25"/>
      <c r="G114" s="28"/>
    </row>
    <row r="115" spans="1:7" x14ac:dyDescent="0.3">
      <c r="A115" s="13" t="s">
        <v>2</v>
      </c>
      <c r="B115" s="11"/>
      <c r="C115" s="25"/>
      <c r="D115" s="25"/>
      <c r="E115" s="25"/>
      <c r="F115" s="25"/>
      <c r="G115" s="28"/>
    </row>
    <row r="116" spans="1:7" x14ac:dyDescent="0.3">
      <c r="A116" s="14" t="s">
        <v>383</v>
      </c>
      <c r="B116" s="11"/>
      <c r="C116" s="26">
        <v>103</v>
      </c>
      <c r="D116" s="26">
        <v>102</v>
      </c>
      <c r="E116" s="26">
        <v>92.7</v>
      </c>
      <c r="F116" s="26">
        <v>85.7</v>
      </c>
      <c r="G116" s="28"/>
    </row>
    <row r="117" spans="1:7" x14ac:dyDescent="0.3">
      <c r="A117" s="15" t="s">
        <v>85</v>
      </c>
      <c r="B117" s="11" t="s">
        <v>423</v>
      </c>
      <c r="C117" s="25">
        <v>13</v>
      </c>
      <c r="D117" s="25">
        <v>14</v>
      </c>
      <c r="E117" s="25">
        <v>14</v>
      </c>
      <c r="F117" s="25">
        <v>14</v>
      </c>
      <c r="G117" s="28">
        <v>2023</v>
      </c>
    </row>
    <row r="118" spans="1:7" x14ac:dyDescent="0.3">
      <c r="A118" s="15" t="s">
        <v>86</v>
      </c>
      <c r="B118" s="11" t="s">
        <v>423</v>
      </c>
      <c r="C118" s="25">
        <v>27</v>
      </c>
      <c r="D118" s="25">
        <v>28</v>
      </c>
      <c r="E118" s="25">
        <v>28</v>
      </c>
      <c r="F118" s="25">
        <v>28</v>
      </c>
      <c r="G118" s="28">
        <v>2023</v>
      </c>
    </row>
    <row r="119" spans="1:7" x14ac:dyDescent="0.3">
      <c r="A119" s="15" t="s">
        <v>344</v>
      </c>
      <c r="B119" s="11" t="s">
        <v>423</v>
      </c>
      <c r="C119" s="25">
        <v>32</v>
      </c>
      <c r="D119" s="25">
        <v>29</v>
      </c>
      <c r="E119" s="25">
        <v>29</v>
      </c>
      <c r="F119" s="25">
        <v>29</v>
      </c>
      <c r="G119" s="28">
        <v>2026</v>
      </c>
    </row>
    <row r="120" spans="1:7" x14ac:dyDescent="0.3">
      <c r="A120" s="15" t="s">
        <v>432</v>
      </c>
      <c r="B120" s="11" t="s">
        <v>423</v>
      </c>
      <c r="C120" s="25">
        <v>11.7</v>
      </c>
      <c r="D120" s="25">
        <v>11.7</v>
      </c>
      <c r="E120" s="25">
        <v>11.7</v>
      </c>
      <c r="F120" s="25">
        <v>11.7</v>
      </c>
      <c r="G120" s="28">
        <v>2028</v>
      </c>
    </row>
    <row r="121" spans="1:7" x14ac:dyDescent="0.3">
      <c r="A121" s="15" t="s">
        <v>611</v>
      </c>
      <c r="B121" s="11" t="s">
        <v>423</v>
      </c>
      <c r="C121" s="25">
        <v>3</v>
      </c>
      <c r="D121" s="25">
        <v>3</v>
      </c>
      <c r="E121" s="25">
        <v>3</v>
      </c>
      <c r="F121" s="25">
        <v>3</v>
      </c>
      <c r="G121" s="28">
        <v>2027</v>
      </c>
    </row>
    <row r="122" spans="1:7" x14ac:dyDescent="0.3">
      <c r="A122" s="15" t="s">
        <v>612</v>
      </c>
      <c r="B122" s="11" t="s">
        <v>423</v>
      </c>
      <c r="C122" s="25">
        <v>2.2999999999999998</v>
      </c>
      <c r="D122" s="25">
        <v>2.2999999999999998</v>
      </c>
      <c r="E122" s="25"/>
      <c r="F122" s="25"/>
      <c r="G122" s="28">
        <v>2025</v>
      </c>
    </row>
    <row r="123" spans="1:7" x14ac:dyDescent="0.3">
      <c r="A123" s="15" t="s">
        <v>613</v>
      </c>
      <c r="B123" s="11" t="s">
        <v>423</v>
      </c>
      <c r="C123" s="25">
        <v>14</v>
      </c>
      <c r="D123" s="25">
        <v>14</v>
      </c>
      <c r="E123" s="25">
        <v>7</v>
      </c>
      <c r="F123" s="25"/>
      <c r="G123" s="28">
        <v>2026</v>
      </c>
    </row>
    <row r="124" spans="1:7" x14ac:dyDescent="0.3">
      <c r="A124" s="13" t="s">
        <v>633</v>
      </c>
      <c r="B124" s="11"/>
      <c r="C124" s="25"/>
      <c r="D124" s="25"/>
      <c r="E124" s="25"/>
      <c r="F124" s="25"/>
      <c r="G124" s="28"/>
    </row>
    <row r="125" spans="1:7" x14ac:dyDescent="0.3">
      <c r="A125" s="14" t="s">
        <v>634</v>
      </c>
      <c r="B125" s="11"/>
      <c r="C125" s="26">
        <v>352.5</v>
      </c>
      <c r="D125" s="26">
        <v>362.6</v>
      </c>
      <c r="E125" s="26"/>
      <c r="F125" s="26"/>
      <c r="G125" s="28"/>
    </row>
    <row r="126" spans="1:7" x14ac:dyDescent="0.3">
      <c r="A126" s="15" t="s">
        <v>93</v>
      </c>
      <c r="B126" s="11" t="s">
        <v>415</v>
      </c>
      <c r="C126" s="25">
        <v>31.7</v>
      </c>
      <c r="D126" s="25">
        <v>32.5</v>
      </c>
      <c r="E126" s="25"/>
      <c r="F126" s="25"/>
      <c r="G126" s="28">
        <v>2025</v>
      </c>
    </row>
    <row r="127" spans="1:7" x14ac:dyDescent="0.3">
      <c r="A127" s="15" t="s">
        <v>94</v>
      </c>
      <c r="B127" s="11" t="s">
        <v>415</v>
      </c>
      <c r="C127" s="25">
        <v>27.2</v>
      </c>
      <c r="D127" s="25">
        <v>28</v>
      </c>
      <c r="E127" s="25"/>
      <c r="F127" s="25"/>
      <c r="G127" s="28">
        <v>2025</v>
      </c>
    </row>
    <row r="128" spans="1:7" x14ac:dyDescent="0.3">
      <c r="A128" s="15" t="s">
        <v>97</v>
      </c>
      <c r="B128" s="11" t="s">
        <v>415</v>
      </c>
      <c r="C128" s="25">
        <v>31</v>
      </c>
      <c r="D128" s="25">
        <v>31.9</v>
      </c>
      <c r="E128" s="25"/>
      <c r="F128" s="25"/>
      <c r="G128" s="28">
        <v>2025</v>
      </c>
    </row>
    <row r="129" spans="1:7" x14ac:dyDescent="0.3">
      <c r="A129" s="15" t="s">
        <v>98</v>
      </c>
      <c r="B129" s="11" t="s">
        <v>415</v>
      </c>
      <c r="C129" s="25">
        <v>47.9</v>
      </c>
      <c r="D129" s="25">
        <v>49.2</v>
      </c>
      <c r="E129" s="25"/>
      <c r="F129" s="25"/>
      <c r="G129" s="28">
        <v>2025</v>
      </c>
    </row>
    <row r="130" spans="1:7" x14ac:dyDescent="0.3">
      <c r="A130" s="15" t="s">
        <v>103</v>
      </c>
      <c r="B130" s="11" t="s">
        <v>415</v>
      </c>
      <c r="C130" s="25">
        <v>45</v>
      </c>
      <c r="D130" s="25">
        <v>46.3</v>
      </c>
      <c r="E130" s="25"/>
      <c r="F130" s="25"/>
      <c r="G130" s="28">
        <v>2025</v>
      </c>
    </row>
    <row r="131" spans="1:7" x14ac:dyDescent="0.3">
      <c r="A131" s="15" t="s">
        <v>104</v>
      </c>
      <c r="B131" s="11" t="s">
        <v>415</v>
      </c>
      <c r="C131" s="25">
        <v>58</v>
      </c>
      <c r="D131" s="25">
        <v>59.7</v>
      </c>
      <c r="E131" s="25"/>
      <c r="F131" s="25"/>
      <c r="G131" s="28">
        <v>2025</v>
      </c>
    </row>
    <row r="132" spans="1:7" x14ac:dyDescent="0.3">
      <c r="A132" s="15" t="s">
        <v>105</v>
      </c>
      <c r="B132" s="11" t="s">
        <v>415</v>
      </c>
      <c r="C132" s="25">
        <v>40.5</v>
      </c>
      <c r="D132" s="25">
        <v>41.7</v>
      </c>
      <c r="E132" s="25"/>
      <c r="F132" s="25"/>
      <c r="G132" s="28">
        <v>2025</v>
      </c>
    </row>
    <row r="133" spans="1:7" x14ac:dyDescent="0.3">
      <c r="A133" s="15" t="s">
        <v>106</v>
      </c>
      <c r="B133" s="11" t="s">
        <v>415</v>
      </c>
      <c r="C133" s="25">
        <v>43.4</v>
      </c>
      <c r="D133" s="25">
        <v>44.7</v>
      </c>
      <c r="E133" s="25"/>
      <c r="F133" s="25"/>
      <c r="G133" s="28">
        <v>2025</v>
      </c>
    </row>
    <row r="134" spans="1:7" x14ac:dyDescent="0.3">
      <c r="A134" s="15" t="s">
        <v>635</v>
      </c>
      <c r="B134" s="11" t="s">
        <v>415</v>
      </c>
      <c r="C134" s="25">
        <v>27.8</v>
      </c>
      <c r="D134" s="25">
        <v>28.6</v>
      </c>
      <c r="E134" s="25"/>
      <c r="F134" s="25"/>
      <c r="G134" s="28">
        <v>2025</v>
      </c>
    </row>
    <row r="135" spans="1:7" x14ac:dyDescent="0.3">
      <c r="A135" s="14" t="s">
        <v>291</v>
      </c>
      <c r="B135" s="11"/>
      <c r="C135" s="26">
        <v>169.1</v>
      </c>
      <c r="D135" s="26">
        <v>163.1</v>
      </c>
      <c r="E135" s="26">
        <v>18</v>
      </c>
      <c r="F135" s="26">
        <v>18</v>
      </c>
      <c r="G135" s="28"/>
    </row>
    <row r="136" spans="1:7" x14ac:dyDescent="0.3">
      <c r="A136" s="15" t="s">
        <v>649</v>
      </c>
      <c r="B136" s="11" t="s">
        <v>279</v>
      </c>
      <c r="C136" s="25">
        <v>20</v>
      </c>
      <c r="D136" s="25">
        <v>20</v>
      </c>
      <c r="E136" s="25"/>
      <c r="F136" s="25"/>
      <c r="G136" s="28"/>
    </row>
    <row r="137" spans="1:7" x14ac:dyDescent="0.3">
      <c r="A137" s="15" t="s">
        <v>100</v>
      </c>
      <c r="B137" s="11" t="s">
        <v>279</v>
      </c>
      <c r="C137" s="25">
        <v>18</v>
      </c>
      <c r="D137" s="25">
        <v>18</v>
      </c>
      <c r="E137" s="25">
        <v>18</v>
      </c>
      <c r="F137" s="25">
        <v>18</v>
      </c>
      <c r="G137" s="28"/>
    </row>
    <row r="138" spans="1:7" x14ac:dyDescent="0.3">
      <c r="A138" s="15" t="s">
        <v>614</v>
      </c>
      <c r="B138" s="11" t="s">
        <v>279</v>
      </c>
      <c r="C138" s="25">
        <v>21</v>
      </c>
      <c r="D138" s="25">
        <v>21</v>
      </c>
      <c r="E138" s="25"/>
      <c r="F138" s="25"/>
      <c r="G138" s="28"/>
    </row>
    <row r="139" spans="1:7" x14ac:dyDescent="0.3">
      <c r="A139" s="15" t="s">
        <v>650</v>
      </c>
      <c r="B139" s="11" t="s">
        <v>279</v>
      </c>
      <c r="C139" s="25">
        <v>6</v>
      </c>
      <c r="D139" s="25"/>
      <c r="E139" s="25"/>
      <c r="F139" s="25"/>
      <c r="G139" s="28"/>
    </row>
    <row r="140" spans="1:7" x14ac:dyDescent="0.3">
      <c r="A140" s="15" t="s">
        <v>651</v>
      </c>
      <c r="B140" s="11" t="s">
        <v>279</v>
      </c>
      <c r="C140" s="25">
        <v>104.1</v>
      </c>
      <c r="D140" s="25">
        <v>104.1</v>
      </c>
      <c r="E140" s="25"/>
      <c r="F140" s="25"/>
      <c r="G140" s="28"/>
    </row>
    <row r="141" spans="1:7" x14ac:dyDescent="0.3">
      <c r="A141" s="13" t="s">
        <v>3</v>
      </c>
      <c r="B141" s="11"/>
      <c r="C141" s="25"/>
      <c r="D141" s="25"/>
      <c r="E141" s="25"/>
      <c r="F141" s="25"/>
      <c r="G141" s="28"/>
    </row>
    <row r="142" spans="1:7" x14ac:dyDescent="0.3">
      <c r="A142" s="14" t="s">
        <v>294</v>
      </c>
      <c r="B142" s="11"/>
      <c r="C142" s="26">
        <v>588.90000000000009</v>
      </c>
      <c r="D142" s="26">
        <v>546.1</v>
      </c>
      <c r="E142" s="26">
        <v>276.5</v>
      </c>
      <c r="F142" s="26">
        <v>276.5</v>
      </c>
      <c r="G142" s="28"/>
    </row>
    <row r="143" spans="1:7" x14ac:dyDescent="0.3">
      <c r="A143" s="15" t="s">
        <v>652</v>
      </c>
      <c r="B143" s="11" t="s">
        <v>415</v>
      </c>
      <c r="C143" s="25">
        <v>319.3</v>
      </c>
      <c r="D143" s="25">
        <v>276.5</v>
      </c>
      <c r="E143" s="25">
        <v>276.5</v>
      </c>
      <c r="F143" s="25">
        <v>276.5</v>
      </c>
      <c r="G143" s="28" t="s">
        <v>323</v>
      </c>
    </row>
    <row r="144" spans="1:7" x14ac:dyDescent="0.3">
      <c r="A144" s="15" t="s">
        <v>615</v>
      </c>
      <c r="B144" s="11" t="s">
        <v>279</v>
      </c>
      <c r="C144" s="25">
        <v>30</v>
      </c>
      <c r="D144" s="25">
        <v>30</v>
      </c>
      <c r="E144" s="25"/>
      <c r="F144" s="25"/>
      <c r="G144" s="28">
        <v>2024</v>
      </c>
    </row>
    <row r="145" spans="1:7" x14ac:dyDescent="0.3">
      <c r="A145" s="15" t="s">
        <v>653</v>
      </c>
      <c r="B145" s="11" t="s">
        <v>279</v>
      </c>
      <c r="C145" s="25">
        <v>39.6</v>
      </c>
      <c r="D145" s="25">
        <v>39.6</v>
      </c>
      <c r="E145" s="25"/>
      <c r="F145" s="25"/>
      <c r="G145" s="28">
        <v>2024</v>
      </c>
    </row>
    <row r="146" spans="1:7" x14ac:dyDescent="0.3">
      <c r="A146" s="15" t="s">
        <v>616</v>
      </c>
      <c r="B146" s="11" t="s">
        <v>279</v>
      </c>
      <c r="C146" s="25">
        <v>200</v>
      </c>
      <c r="D146" s="25">
        <v>200</v>
      </c>
      <c r="E146" s="25"/>
      <c r="F146" s="25"/>
      <c r="G146" s="28">
        <v>2025</v>
      </c>
    </row>
    <row r="147" spans="1:7" x14ac:dyDescent="0.3">
      <c r="A147" s="13" t="s">
        <v>523</v>
      </c>
      <c r="B147" s="11"/>
      <c r="C147" s="25"/>
      <c r="D147" s="25"/>
      <c r="E147" s="25"/>
      <c r="F147" s="25"/>
      <c r="G147" s="28"/>
    </row>
    <row r="148" spans="1:7" x14ac:dyDescent="0.3">
      <c r="A148" s="14" t="s">
        <v>524</v>
      </c>
      <c r="B148" s="11"/>
      <c r="C148" s="26">
        <v>1083.9000000000001</v>
      </c>
      <c r="D148" s="26">
        <v>554.70000000000005</v>
      </c>
      <c r="E148" s="26">
        <v>554.70000000000005</v>
      </c>
      <c r="F148" s="26">
        <v>554.70000000000005</v>
      </c>
      <c r="G148" s="28"/>
    </row>
    <row r="149" spans="1:7" x14ac:dyDescent="0.3">
      <c r="A149" s="15" t="s">
        <v>526</v>
      </c>
      <c r="B149" s="11" t="s">
        <v>415</v>
      </c>
      <c r="C149" s="25">
        <v>1083.9000000000001</v>
      </c>
      <c r="D149" s="25">
        <v>554.70000000000005</v>
      </c>
      <c r="E149" s="25">
        <v>554.70000000000005</v>
      </c>
      <c r="F149" s="25">
        <v>554.70000000000005</v>
      </c>
      <c r="G149" s="28" t="s">
        <v>323</v>
      </c>
    </row>
    <row r="150" spans="1:7" x14ac:dyDescent="0.3">
      <c r="A150" s="14" t="s">
        <v>525</v>
      </c>
      <c r="B150" s="11"/>
      <c r="C150" s="26">
        <v>70.981099999999998</v>
      </c>
      <c r="D150" s="26">
        <v>73.749362899999994</v>
      </c>
      <c r="E150" s="26">
        <v>73.749362899999994</v>
      </c>
      <c r="F150" s="26">
        <v>73.749362899999994</v>
      </c>
      <c r="G150" s="28"/>
    </row>
    <row r="151" spans="1:7" x14ac:dyDescent="0.3">
      <c r="A151" s="15" t="s">
        <v>654</v>
      </c>
      <c r="B151" s="11" t="s">
        <v>415</v>
      </c>
      <c r="C151" s="25">
        <v>70.981099999999998</v>
      </c>
      <c r="D151" s="25">
        <v>73.749362899999994</v>
      </c>
      <c r="E151" s="25">
        <v>73.749362899999994</v>
      </c>
      <c r="F151" s="25">
        <v>73.749362899999994</v>
      </c>
      <c r="G151" s="28" t="s">
        <v>323</v>
      </c>
    </row>
    <row r="152" spans="1:7" x14ac:dyDescent="0.3">
      <c r="A152" s="13" t="s">
        <v>295</v>
      </c>
      <c r="B152" s="11"/>
      <c r="C152" s="25"/>
      <c r="D152" s="25"/>
      <c r="E152" s="25"/>
      <c r="F152" s="25"/>
      <c r="G152" s="28"/>
    </row>
    <row r="153" spans="1:7" x14ac:dyDescent="0.3">
      <c r="A153" s="14" t="s">
        <v>416</v>
      </c>
      <c r="B153" s="11"/>
      <c r="C153" s="26">
        <v>84</v>
      </c>
      <c r="D153" s="26">
        <v>84</v>
      </c>
      <c r="E153" s="26">
        <v>52</v>
      </c>
      <c r="F153" s="26">
        <v>52</v>
      </c>
      <c r="G153" s="28"/>
    </row>
    <row r="154" spans="1:7" x14ac:dyDescent="0.3">
      <c r="A154" s="15" t="s">
        <v>655</v>
      </c>
      <c r="B154" s="11" t="s">
        <v>331</v>
      </c>
      <c r="C154" s="25">
        <v>12</v>
      </c>
      <c r="D154" s="25">
        <v>12</v>
      </c>
      <c r="E154" s="25">
        <v>12</v>
      </c>
      <c r="F154" s="25">
        <v>12</v>
      </c>
      <c r="G154" s="28">
        <v>2027</v>
      </c>
    </row>
    <row r="155" spans="1:7" x14ac:dyDescent="0.3">
      <c r="A155" s="15" t="s">
        <v>656</v>
      </c>
      <c r="B155" s="11" t="s">
        <v>331</v>
      </c>
      <c r="C155" s="25">
        <v>6</v>
      </c>
      <c r="D155" s="25">
        <v>6</v>
      </c>
      <c r="E155" s="25"/>
      <c r="F155" s="25"/>
      <c r="G155" s="28">
        <v>2025</v>
      </c>
    </row>
    <row r="156" spans="1:7" x14ac:dyDescent="0.3">
      <c r="A156" s="15" t="s">
        <v>528</v>
      </c>
      <c r="B156" s="11" t="s">
        <v>331</v>
      </c>
      <c r="C156" s="25">
        <v>16</v>
      </c>
      <c r="D156" s="25">
        <v>16</v>
      </c>
      <c r="E156" s="25"/>
      <c r="F156" s="25"/>
      <c r="G156" s="28">
        <v>2025</v>
      </c>
    </row>
    <row r="157" spans="1:7" x14ac:dyDescent="0.3">
      <c r="A157" s="15" t="s">
        <v>617</v>
      </c>
      <c r="B157" s="11" t="s">
        <v>331</v>
      </c>
      <c r="C157" s="25">
        <v>40</v>
      </c>
      <c r="D157" s="25">
        <v>40</v>
      </c>
      <c r="E157" s="25">
        <v>40</v>
      </c>
      <c r="F157" s="25">
        <v>40</v>
      </c>
      <c r="G157" s="28">
        <v>2027</v>
      </c>
    </row>
    <row r="158" spans="1:7" x14ac:dyDescent="0.3">
      <c r="A158" s="15" t="s">
        <v>436</v>
      </c>
      <c r="B158" s="11" t="s">
        <v>331</v>
      </c>
      <c r="C158" s="25">
        <v>10</v>
      </c>
      <c r="D158" s="25">
        <v>10</v>
      </c>
      <c r="E158" s="25"/>
      <c r="F158" s="25"/>
      <c r="G158" s="28">
        <v>2025</v>
      </c>
    </row>
    <row r="159" spans="1:7" x14ac:dyDescent="0.3">
      <c r="A159" s="14" t="s">
        <v>346</v>
      </c>
      <c r="B159" s="11"/>
      <c r="C159" s="26">
        <v>14.131</v>
      </c>
      <c r="D159" s="26">
        <v>14.682108999999999</v>
      </c>
      <c r="E159" s="26">
        <v>14.682108999999999</v>
      </c>
      <c r="F159" s="26">
        <v>14.682108999999999</v>
      </c>
      <c r="G159" s="28"/>
    </row>
    <row r="160" spans="1:7" x14ac:dyDescent="0.3">
      <c r="A160" s="15" t="s">
        <v>531</v>
      </c>
      <c r="B160" s="11" t="s">
        <v>415</v>
      </c>
      <c r="C160" s="25">
        <v>14.131</v>
      </c>
      <c r="D160" s="25">
        <v>14.682108999999999</v>
      </c>
      <c r="E160" s="25">
        <v>14.682108999999999</v>
      </c>
      <c r="F160" s="25">
        <v>14.682108999999999</v>
      </c>
      <c r="G160" s="28" t="s">
        <v>323</v>
      </c>
    </row>
    <row r="161" spans="1:15" x14ac:dyDescent="0.3">
      <c r="A161" s="13" t="s">
        <v>347</v>
      </c>
      <c r="B161" s="11"/>
      <c r="C161" s="25"/>
      <c r="D161" s="25"/>
      <c r="E161" s="25"/>
      <c r="F161" s="25"/>
      <c r="G161" s="28"/>
    </row>
    <row r="162" spans="1:15" x14ac:dyDescent="0.3">
      <c r="A162" s="14" t="s">
        <v>348</v>
      </c>
      <c r="B162" s="11"/>
      <c r="C162" s="26">
        <v>6172.4967699999988</v>
      </c>
      <c r="D162" s="26">
        <v>5814.5149999999994</v>
      </c>
      <c r="E162" s="26">
        <v>5299.2149999999992</v>
      </c>
      <c r="F162" s="26">
        <v>5287.5399999999991</v>
      </c>
      <c r="G162" s="28"/>
    </row>
    <row r="163" spans="1:15" x14ac:dyDescent="0.3">
      <c r="A163" s="15" t="s">
        <v>259</v>
      </c>
      <c r="B163" s="11" t="s">
        <v>10</v>
      </c>
      <c r="C163" s="25">
        <v>57.603999999999999</v>
      </c>
      <c r="D163" s="25">
        <v>55.124000000000002</v>
      </c>
      <c r="E163" s="25">
        <v>55.124000000000002</v>
      </c>
      <c r="F163" s="25">
        <v>55.124000000000002</v>
      </c>
      <c r="G163" s="28">
        <v>2023</v>
      </c>
    </row>
    <row r="164" spans="1:15" x14ac:dyDescent="0.3">
      <c r="A164" s="15" t="s">
        <v>119</v>
      </c>
      <c r="B164" s="11" t="s">
        <v>10</v>
      </c>
      <c r="C164" s="25">
        <v>55.124000000000002</v>
      </c>
      <c r="D164" s="25">
        <v>55.124000000000002</v>
      </c>
      <c r="E164" s="25">
        <v>55.124000000000002</v>
      </c>
      <c r="F164" s="25">
        <v>55.124000000000002</v>
      </c>
      <c r="G164" s="28">
        <v>2023</v>
      </c>
    </row>
    <row r="165" spans="1:15" x14ac:dyDescent="0.3">
      <c r="A165" s="15" t="s">
        <v>540</v>
      </c>
      <c r="B165" s="11" t="s">
        <v>10</v>
      </c>
      <c r="C165" s="25">
        <v>57.603999999999999</v>
      </c>
      <c r="D165" s="25">
        <v>27.562000000000001</v>
      </c>
      <c r="E165" s="25">
        <v>27.562000000000001</v>
      </c>
      <c r="F165" s="25">
        <v>27.562000000000001</v>
      </c>
      <c r="G165" s="28">
        <v>2024</v>
      </c>
    </row>
    <row r="166" spans="1:15" x14ac:dyDescent="0.3">
      <c r="A166" s="15" t="s">
        <v>618</v>
      </c>
      <c r="B166" s="11" t="s">
        <v>10</v>
      </c>
      <c r="C166" s="25">
        <v>55.124000000000002</v>
      </c>
      <c r="D166" s="25">
        <v>55.124000000000002</v>
      </c>
      <c r="E166" s="25">
        <v>55.124000000000002</v>
      </c>
      <c r="F166" s="25">
        <v>55.124000000000002</v>
      </c>
      <c r="G166" s="28">
        <v>2024</v>
      </c>
    </row>
    <row r="167" spans="1:15" x14ac:dyDescent="0.3">
      <c r="A167" s="15" t="s">
        <v>421</v>
      </c>
      <c r="B167" s="11" t="s">
        <v>10</v>
      </c>
      <c r="C167" s="25">
        <v>110</v>
      </c>
      <c r="D167" s="25">
        <v>110</v>
      </c>
      <c r="E167" s="25">
        <v>110</v>
      </c>
      <c r="F167" s="25">
        <v>110</v>
      </c>
      <c r="G167" s="28">
        <v>2028</v>
      </c>
    </row>
    <row r="168" spans="1:15" s="8" customFormat="1" x14ac:dyDescent="0.3">
      <c r="A168" s="15" t="s">
        <v>657</v>
      </c>
      <c r="B168" s="11" t="s">
        <v>10</v>
      </c>
      <c r="C168" s="25">
        <v>14.401</v>
      </c>
      <c r="D168" s="25">
        <v>13.781000000000001</v>
      </c>
      <c r="E168" s="25">
        <v>13.781000000000001</v>
      </c>
      <c r="F168" s="25">
        <v>13.781000000000001</v>
      </c>
      <c r="G168" s="28">
        <v>2023</v>
      </c>
      <c r="H168" s="22"/>
      <c r="O168" s="30"/>
    </row>
    <row r="169" spans="1:15" x14ac:dyDescent="0.3">
      <c r="A169" s="15" t="s">
        <v>357</v>
      </c>
      <c r="B169" s="11" t="s">
        <v>10</v>
      </c>
      <c r="C169" s="25">
        <v>14.401</v>
      </c>
      <c r="D169" s="25">
        <v>13.781000000000001</v>
      </c>
      <c r="E169" s="25">
        <v>13.781000000000001</v>
      </c>
      <c r="F169" s="25">
        <v>13.781000000000001</v>
      </c>
      <c r="G169" s="28">
        <v>2023</v>
      </c>
    </row>
    <row r="170" spans="1:15" x14ac:dyDescent="0.3">
      <c r="A170" s="15" t="s">
        <v>365</v>
      </c>
      <c r="B170" s="11" t="s">
        <v>10</v>
      </c>
      <c r="C170" s="25">
        <v>200</v>
      </c>
      <c r="D170" s="25">
        <v>200</v>
      </c>
      <c r="E170" s="25">
        <v>200</v>
      </c>
      <c r="F170" s="25">
        <v>200</v>
      </c>
      <c r="G170" s="28">
        <v>2023</v>
      </c>
    </row>
    <row r="171" spans="1:15" x14ac:dyDescent="0.3">
      <c r="A171" s="15" t="s">
        <v>422</v>
      </c>
      <c r="B171" s="11" t="s">
        <v>10</v>
      </c>
      <c r="C171" s="25">
        <v>50</v>
      </c>
      <c r="D171" s="25">
        <v>50</v>
      </c>
      <c r="E171" s="25">
        <v>50</v>
      </c>
      <c r="F171" s="25">
        <v>50</v>
      </c>
      <c r="G171" s="28">
        <v>2024</v>
      </c>
    </row>
    <row r="172" spans="1:15" x14ac:dyDescent="0.3">
      <c r="A172" s="15" t="s">
        <v>659</v>
      </c>
      <c r="B172" s="11" t="s">
        <v>10</v>
      </c>
      <c r="C172" s="25">
        <v>120</v>
      </c>
      <c r="D172" s="25">
        <v>120</v>
      </c>
      <c r="E172" s="25">
        <v>120</v>
      </c>
      <c r="F172" s="25">
        <v>120</v>
      </c>
      <c r="G172" s="28">
        <v>2023</v>
      </c>
    </row>
    <row r="173" spans="1:15" x14ac:dyDescent="0.3">
      <c r="A173" s="15" t="s">
        <v>619</v>
      </c>
      <c r="B173" s="11" t="s">
        <v>10</v>
      </c>
      <c r="C173" s="25">
        <v>40</v>
      </c>
      <c r="D173" s="25">
        <v>40</v>
      </c>
      <c r="E173" s="25">
        <v>40</v>
      </c>
      <c r="F173" s="25">
        <v>40</v>
      </c>
      <c r="G173" s="28">
        <v>2023</v>
      </c>
    </row>
    <row r="174" spans="1:15" x14ac:dyDescent="0.3">
      <c r="A174" s="15" t="s">
        <v>620</v>
      </c>
      <c r="B174" s="11" t="s">
        <v>10</v>
      </c>
      <c r="C174" s="25">
        <v>40</v>
      </c>
      <c r="D174" s="25">
        <v>40</v>
      </c>
      <c r="E174" s="25">
        <v>40</v>
      </c>
      <c r="F174" s="25">
        <v>40</v>
      </c>
      <c r="G174" s="28">
        <v>2023</v>
      </c>
    </row>
    <row r="175" spans="1:15" x14ac:dyDescent="0.3">
      <c r="A175" s="15" t="s">
        <v>660</v>
      </c>
      <c r="B175" s="11" t="s">
        <v>10</v>
      </c>
      <c r="C175" s="25">
        <v>40</v>
      </c>
      <c r="D175" s="25">
        <v>40</v>
      </c>
      <c r="E175" s="25">
        <v>40</v>
      </c>
      <c r="F175" s="25">
        <v>40</v>
      </c>
      <c r="G175" s="28">
        <v>2023</v>
      </c>
    </row>
    <row r="176" spans="1:15" x14ac:dyDescent="0.3">
      <c r="A176" s="15" t="s">
        <v>640</v>
      </c>
      <c r="B176" s="11" t="s">
        <v>10</v>
      </c>
      <c r="C176" s="25">
        <v>120</v>
      </c>
      <c r="D176" s="25">
        <v>120</v>
      </c>
      <c r="E176" s="25">
        <v>120</v>
      </c>
      <c r="F176" s="25">
        <v>120</v>
      </c>
      <c r="G176" s="28">
        <v>2023</v>
      </c>
      <c r="H176" s="31"/>
      <c r="I176" s="31"/>
    </row>
    <row r="177" spans="1:15" x14ac:dyDescent="0.3">
      <c r="A177" s="15" t="s">
        <v>661</v>
      </c>
      <c r="B177" s="11" t="s">
        <v>10</v>
      </c>
      <c r="C177" s="25">
        <v>60</v>
      </c>
      <c r="D177" s="25">
        <v>60</v>
      </c>
      <c r="E177" s="25">
        <v>60</v>
      </c>
      <c r="F177" s="25">
        <v>60</v>
      </c>
      <c r="G177" s="28">
        <v>2024</v>
      </c>
    </row>
    <row r="178" spans="1:15" x14ac:dyDescent="0.3">
      <c r="A178" s="15" t="s">
        <v>662</v>
      </c>
      <c r="B178" s="11" t="s">
        <v>10</v>
      </c>
      <c r="C178" s="25">
        <v>60</v>
      </c>
      <c r="D178" s="25">
        <v>60</v>
      </c>
      <c r="E178" s="25">
        <v>60</v>
      </c>
      <c r="F178" s="25">
        <v>60</v>
      </c>
      <c r="G178" s="28">
        <v>2026</v>
      </c>
    </row>
    <row r="179" spans="1:15" x14ac:dyDescent="0.3">
      <c r="A179" s="15" t="s">
        <v>639</v>
      </c>
      <c r="B179" s="11" t="s">
        <v>10</v>
      </c>
      <c r="C179" s="25">
        <v>72.004999999999995</v>
      </c>
      <c r="D179" s="25">
        <v>68.905000000000001</v>
      </c>
      <c r="E179" s="25">
        <v>68.905000000000001</v>
      </c>
      <c r="F179" s="25">
        <v>68.905000000000001</v>
      </c>
      <c r="G179" s="28">
        <v>2023</v>
      </c>
    </row>
    <row r="180" spans="1:15" x14ac:dyDescent="0.3">
      <c r="A180" s="15" t="s">
        <v>621</v>
      </c>
      <c r="B180" s="11" t="s">
        <v>10</v>
      </c>
      <c r="C180" s="25">
        <v>30</v>
      </c>
      <c r="D180" s="25">
        <v>27.562000000000001</v>
      </c>
      <c r="E180" s="25">
        <v>27.562000000000001</v>
      </c>
      <c r="F180" s="25">
        <v>27.562000000000001</v>
      </c>
      <c r="G180" s="28">
        <v>2024</v>
      </c>
    </row>
    <row r="181" spans="1:15" x14ac:dyDescent="0.3">
      <c r="A181" s="15" t="s">
        <v>658</v>
      </c>
      <c r="B181" s="11" t="s">
        <v>10</v>
      </c>
      <c r="C181" s="25">
        <v>40</v>
      </c>
      <c r="D181" s="25">
        <v>40</v>
      </c>
      <c r="E181" s="25">
        <v>40</v>
      </c>
      <c r="F181" s="25">
        <v>40</v>
      </c>
      <c r="G181" s="28">
        <v>2024</v>
      </c>
    </row>
    <row r="182" spans="1:15" x14ac:dyDescent="0.3">
      <c r="A182" s="15" t="s">
        <v>663</v>
      </c>
      <c r="B182" s="11" t="s">
        <v>10</v>
      </c>
      <c r="C182" s="25">
        <v>40</v>
      </c>
      <c r="D182" s="25">
        <v>40</v>
      </c>
      <c r="E182" s="25">
        <v>40</v>
      </c>
      <c r="F182" s="25">
        <v>40</v>
      </c>
      <c r="G182" s="28">
        <v>2024</v>
      </c>
    </row>
    <row r="183" spans="1:15" x14ac:dyDescent="0.3">
      <c r="A183" s="15" t="s">
        <v>441</v>
      </c>
      <c r="B183" s="11" t="s">
        <v>10</v>
      </c>
      <c r="C183" s="25">
        <v>40</v>
      </c>
      <c r="D183" s="25">
        <v>40</v>
      </c>
      <c r="E183" s="25">
        <v>40</v>
      </c>
      <c r="F183" s="25">
        <v>40</v>
      </c>
      <c r="G183" s="28">
        <v>2024</v>
      </c>
    </row>
    <row r="184" spans="1:15" x14ac:dyDescent="0.3">
      <c r="A184" s="15" t="s">
        <v>354</v>
      </c>
      <c r="B184" s="11" t="s">
        <v>10</v>
      </c>
      <c r="C184" s="25">
        <v>30</v>
      </c>
      <c r="D184" s="25">
        <v>30</v>
      </c>
      <c r="E184" s="25">
        <v>30</v>
      </c>
      <c r="F184" s="25">
        <v>30</v>
      </c>
      <c r="G184" s="28">
        <v>2024</v>
      </c>
    </row>
    <row r="185" spans="1:15" x14ac:dyDescent="0.3">
      <c r="A185" s="15" t="s">
        <v>546</v>
      </c>
      <c r="B185" s="11" t="s">
        <v>10</v>
      </c>
      <c r="C185" s="25">
        <v>20</v>
      </c>
      <c r="D185" s="25">
        <v>5</v>
      </c>
      <c r="E185" s="25"/>
      <c r="F185" s="25"/>
      <c r="G185" s="28">
        <v>2025</v>
      </c>
    </row>
    <row r="186" spans="1:15" s="8" customFormat="1" x14ac:dyDescent="0.3">
      <c r="A186" s="15" t="s">
        <v>545</v>
      </c>
      <c r="B186" s="11" t="s">
        <v>10</v>
      </c>
      <c r="C186" s="25">
        <v>3.4750000000000001</v>
      </c>
      <c r="D186" s="25"/>
      <c r="E186" s="25"/>
      <c r="F186" s="25"/>
      <c r="G186" s="28">
        <v>2024</v>
      </c>
      <c r="H186" s="22"/>
      <c r="O186" s="30"/>
    </row>
    <row r="187" spans="1:15" x14ac:dyDescent="0.3">
      <c r="A187" s="15" t="s">
        <v>664</v>
      </c>
      <c r="B187" s="11" t="s">
        <v>10</v>
      </c>
      <c r="C187" s="25">
        <v>70</v>
      </c>
      <c r="D187" s="25"/>
      <c r="E187" s="25"/>
      <c r="F187" s="25"/>
      <c r="G187" s="28">
        <v>2024</v>
      </c>
      <c r="H187" s="32"/>
      <c r="I187" s="32"/>
    </row>
    <row r="188" spans="1:15" x14ac:dyDescent="0.3">
      <c r="A188" s="15" t="s">
        <v>665</v>
      </c>
      <c r="B188" s="11" t="s">
        <v>10</v>
      </c>
      <c r="C188" s="25">
        <v>60</v>
      </c>
      <c r="D188" s="25"/>
      <c r="E188" s="25"/>
      <c r="F188" s="25"/>
      <c r="G188" s="28">
        <v>2024</v>
      </c>
    </row>
    <row r="189" spans="1:15" x14ac:dyDescent="0.3">
      <c r="A189" s="15" t="s">
        <v>666</v>
      </c>
      <c r="B189" s="11" t="s">
        <v>10</v>
      </c>
      <c r="C189" s="25">
        <v>90</v>
      </c>
      <c r="D189" s="25"/>
      <c r="E189" s="25"/>
      <c r="F189" s="25"/>
      <c r="G189" s="28">
        <v>2024</v>
      </c>
    </row>
    <row r="190" spans="1:15" x14ac:dyDescent="0.3">
      <c r="A190" s="15" t="s">
        <v>667</v>
      </c>
      <c r="B190" s="11" t="s">
        <v>10</v>
      </c>
      <c r="C190" s="25">
        <v>50</v>
      </c>
      <c r="D190" s="25"/>
      <c r="E190" s="25"/>
      <c r="F190" s="25"/>
      <c r="G190" s="28">
        <v>2024</v>
      </c>
    </row>
    <row r="191" spans="1:15" x14ac:dyDescent="0.3">
      <c r="A191" s="15" t="s">
        <v>668</v>
      </c>
      <c r="B191" s="11" t="s">
        <v>10</v>
      </c>
      <c r="C191" s="25">
        <v>140</v>
      </c>
      <c r="D191" s="25"/>
      <c r="E191" s="25"/>
      <c r="F191" s="25"/>
      <c r="G191" s="28">
        <v>2024</v>
      </c>
    </row>
    <row r="192" spans="1:15" s="8" customFormat="1" x14ac:dyDescent="0.3">
      <c r="A192" s="15" t="s">
        <v>669</v>
      </c>
      <c r="B192" s="11" t="s">
        <v>10</v>
      </c>
      <c r="C192" s="25">
        <v>130</v>
      </c>
      <c r="D192" s="25"/>
      <c r="E192" s="25"/>
      <c r="F192" s="25"/>
      <c r="G192" s="28">
        <v>2024</v>
      </c>
      <c r="H192" s="22"/>
      <c r="O192" s="30"/>
    </row>
    <row r="193" spans="1:15" s="8" customFormat="1" x14ac:dyDescent="0.3">
      <c r="A193" s="15" t="s">
        <v>670</v>
      </c>
      <c r="B193" s="11" t="s">
        <v>10</v>
      </c>
      <c r="C193" s="25">
        <v>90</v>
      </c>
      <c r="D193" s="25"/>
      <c r="E193" s="25"/>
      <c r="F193" s="25"/>
      <c r="G193" s="28">
        <v>2024</v>
      </c>
      <c r="H193" s="22"/>
      <c r="O193" s="30"/>
    </row>
    <row r="194" spans="1:15" s="8" customFormat="1" x14ac:dyDescent="0.3">
      <c r="A194" s="15" t="s">
        <v>671</v>
      </c>
      <c r="B194" s="11" t="s">
        <v>10</v>
      </c>
      <c r="C194" s="25">
        <v>12</v>
      </c>
      <c r="D194" s="25">
        <v>12</v>
      </c>
      <c r="E194" s="25"/>
      <c r="F194" s="25"/>
      <c r="G194" s="28">
        <v>2025</v>
      </c>
      <c r="H194" s="22"/>
      <c r="O194" s="30"/>
    </row>
    <row r="195" spans="1:15" s="8" customFormat="1" x14ac:dyDescent="0.3">
      <c r="A195" s="15" t="s">
        <v>672</v>
      </c>
      <c r="B195" s="11" t="s">
        <v>10</v>
      </c>
      <c r="C195" s="25">
        <v>12</v>
      </c>
      <c r="D195" s="25">
        <v>12</v>
      </c>
      <c r="E195" s="25"/>
      <c r="F195" s="25"/>
      <c r="G195" s="28">
        <v>2025</v>
      </c>
      <c r="H195" s="22"/>
      <c r="O195" s="30"/>
    </row>
    <row r="196" spans="1:15" s="8" customFormat="1" x14ac:dyDescent="0.3">
      <c r="A196" s="15" t="s">
        <v>673</v>
      </c>
      <c r="B196" s="11" t="s">
        <v>10</v>
      </c>
      <c r="C196" s="25">
        <v>15</v>
      </c>
      <c r="D196" s="25">
        <v>15</v>
      </c>
      <c r="E196" s="25"/>
      <c r="F196" s="25"/>
      <c r="G196" s="28">
        <v>2025</v>
      </c>
      <c r="H196" s="22"/>
      <c r="O196" s="30"/>
    </row>
    <row r="197" spans="1:15" s="8" customFormat="1" x14ac:dyDescent="0.3">
      <c r="A197" s="15" t="s">
        <v>641</v>
      </c>
      <c r="B197" s="11" t="s">
        <v>10</v>
      </c>
      <c r="C197" s="25"/>
      <c r="D197" s="25">
        <v>648.47500000000002</v>
      </c>
      <c r="E197" s="25">
        <v>692.47500000000002</v>
      </c>
      <c r="F197" s="25">
        <v>692.5</v>
      </c>
      <c r="G197" s="28" t="s">
        <v>323</v>
      </c>
      <c r="H197" s="22"/>
      <c r="O197" s="30"/>
    </row>
    <row r="198" spans="1:15" s="8" customFormat="1" x14ac:dyDescent="0.3">
      <c r="A198" s="15" t="s">
        <v>536</v>
      </c>
      <c r="B198" s="11" t="s">
        <v>10</v>
      </c>
      <c r="C198" s="25">
        <v>100</v>
      </c>
      <c r="D198" s="25">
        <v>100</v>
      </c>
      <c r="E198" s="25">
        <v>100</v>
      </c>
      <c r="F198" s="25">
        <v>100</v>
      </c>
      <c r="G198" s="28">
        <v>2028</v>
      </c>
      <c r="H198" s="22"/>
      <c r="O198" s="30"/>
    </row>
    <row r="199" spans="1:15" s="8" customFormat="1" x14ac:dyDescent="0.3">
      <c r="A199" s="15" t="s">
        <v>353</v>
      </c>
      <c r="B199" s="11" t="s">
        <v>10</v>
      </c>
      <c r="C199" s="25">
        <v>86.406000000000006</v>
      </c>
      <c r="D199" s="25">
        <v>110.248</v>
      </c>
      <c r="E199" s="25">
        <v>110.248</v>
      </c>
      <c r="F199" s="25">
        <v>110.248</v>
      </c>
      <c r="G199" s="28">
        <v>2024</v>
      </c>
      <c r="H199" s="22"/>
      <c r="O199" s="30"/>
    </row>
    <row r="200" spans="1:15" s="8" customFormat="1" x14ac:dyDescent="0.3">
      <c r="A200" s="15" t="s">
        <v>440</v>
      </c>
      <c r="B200" s="11" t="s">
        <v>10</v>
      </c>
      <c r="C200" s="25">
        <v>70</v>
      </c>
      <c r="D200" s="25">
        <v>70</v>
      </c>
      <c r="E200" s="25">
        <v>70</v>
      </c>
      <c r="F200" s="25">
        <v>70</v>
      </c>
      <c r="G200" s="28">
        <v>2023</v>
      </c>
      <c r="H200" s="22"/>
      <c r="O200" s="30"/>
    </row>
    <row r="201" spans="1:15" s="8" customFormat="1" x14ac:dyDescent="0.3">
      <c r="A201" s="15" t="s">
        <v>532</v>
      </c>
      <c r="B201" s="11" t="s">
        <v>10</v>
      </c>
      <c r="C201" s="25">
        <v>85</v>
      </c>
      <c r="D201" s="25">
        <v>85</v>
      </c>
      <c r="E201" s="25">
        <v>85</v>
      </c>
      <c r="F201" s="25">
        <v>85</v>
      </c>
      <c r="G201" s="28">
        <v>2023</v>
      </c>
      <c r="H201" s="22"/>
      <c r="O201" s="30"/>
    </row>
    <row r="202" spans="1:15" s="8" customFormat="1" x14ac:dyDescent="0.3">
      <c r="A202" s="15" t="s">
        <v>358</v>
      </c>
      <c r="B202" s="11" t="s">
        <v>10</v>
      </c>
      <c r="C202" s="25">
        <v>55.124000000000002</v>
      </c>
      <c r="D202" s="25">
        <v>55.124000000000002</v>
      </c>
      <c r="E202" s="25">
        <v>55.124000000000002</v>
      </c>
      <c r="F202" s="25">
        <v>55.124000000000002</v>
      </c>
      <c r="G202" s="28">
        <v>2023</v>
      </c>
      <c r="H202" s="22"/>
      <c r="O202" s="30"/>
    </row>
    <row r="203" spans="1:15" s="8" customFormat="1" x14ac:dyDescent="0.3">
      <c r="A203" s="15" t="s">
        <v>538</v>
      </c>
      <c r="B203" s="11" t="s">
        <v>10</v>
      </c>
      <c r="C203" s="25">
        <v>13.781000000000001</v>
      </c>
      <c r="D203" s="25">
        <v>13.781000000000001</v>
      </c>
      <c r="E203" s="25">
        <v>13.781000000000001</v>
      </c>
      <c r="F203" s="25">
        <v>13.781000000000001</v>
      </c>
      <c r="G203" s="28">
        <v>2028</v>
      </c>
      <c r="H203" s="22"/>
      <c r="O203" s="30"/>
    </row>
    <row r="204" spans="1:15" x14ac:dyDescent="0.3">
      <c r="A204" s="15" t="s">
        <v>636</v>
      </c>
      <c r="B204" s="11" t="s">
        <v>10</v>
      </c>
      <c r="C204" s="25">
        <v>27.562000000000001</v>
      </c>
      <c r="D204" s="25">
        <v>27.562000000000001</v>
      </c>
      <c r="E204" s="25">
        <v>27.562000000000001</v>
      </c>
      <c r="F204" s="25">
        <v>27.562000000000001</v>
      </c>
      <c r="G204" s="28">
        <v>2025</v>
      </c>
    </row>
    <row r="205" spans="1:15" x14ac:dyDescent="0.3">
      <c r="A205" s="15" t="s">
        <v>547</v>
      </c>
      <c r="B205" s="11" t="s">
        <v>10</v>
      </c>
      <c r="C205" s="25">
        <v>27.562000000000001</v>
      </c>
      <c r="D205" s="25">
        <v>27.562000000000001</v>
      </c>
      <c r="E205" s="25">
        <v>27.562000000000001</v>
      </c>
      <c r="F205" s="25">
        <v>27.562000000000001</v>
      </c>
      <c r="G205" s="28">
        <v>2024</v>
      </c>
    </row>
    <row r="206" spans="1:15" s="8" customFormat="1" x14ac:dyDescent="0.3">
      <c r="A206" s="15" t="s">
        <v>534</v>
      </c>
      <c r="B206" s="11" t="s">
        <v>10</v>
      </c>
      <c r="C206" s="25">
        <v>7.2</v>
      </c>
      <c r="D206" s="25">
        <v>7.2</v>
      </c>
      <c r="E206" s="25">
        <v>7.2</v>
      </c>
      <c r="F206" s="25">
        <v>7.2</v>
      </c>
      <c r="G206" s="28">
        <v>2023</v>
      </c>
      <c r="H206" s="22"/>
      <c r="O206" s="30"/>
    </row>
    <row r="207" spans="1:15" x14ac:dyDescent="0.3">
      <c r="A207" s="15" t="s">
        <v>439</v>
      </c>
      <c r="B207" s="11" t="s">
        <v>10</v>
      </c>
      <c r="C207" s="25">
        <v>20</v>
      </c>
      <c r="D207" s="25">
        <v>20</v>
      </c>
      <c r="E207" s="25">
        <v>20</v>
      </c>
      <c r="F207" s="25">
        <v>20</v>
      </c>
      <c r="G207" s="28">
        <v>2026</v>
      </c>
    </row>
    <row r="208" spans="1:15" x14ac:dyDescent="0.3">
      <c r="A208" s="15" t="s">
        <v>622</v>
      </c>
      <c r="B208" s="11" t="s">
        <v>10</v>
      </c>
      <c r="C208" s="25">
        <v>180</v>
      </c>
      <c r="D208" s="25">
        <v>180</v>
      </c>
      <c r="E208" s="25">
        <v>180</v>
      </c>
      <c r="F208" s="25">
        <v>180</v>
      </c>
      <c r="G208" s="28">
        <v>2023</v>
      </c>
    </row>
    <row r="209" spans="1:7" x14ac:dyDescent="0.3">
      <c r="A209" s="15" t="s">
        <v>623</v>
      </c>
      <c r="B209" s="11" t="s">
        <v>10</v>
      </c>
      <c r="C209" s="25">
        <v>50</v>
      </c>
      <c r="D209" s="25">
        <v>50</v>
      </c>
      <c r="E209" s="25">
        <v>50</v>
      </c>
      <c r="F209" s="25">
        <v>50</v>
      </c>
      <c r="G209" s="28">
        <v>2024</v>
      </c>
    </row>
    <row r="210" spans="1:7" x14ac:dyDescent="0.3">
      <c r="A210" s="15" t="s">
        <v>363</v>
      </c>
      <c r="B210" s="11" t="s">
        <v>10</v>
      </c>
      <c r="C210" s="25">
        <v>130</v>
      </c>
      <c r="D210" s="25">
        <v>130</v>
      </c>
      <c r="E210" s="25">
        <v>130</v>
      </c>
      <c r="F210" s="25">
        <v>130</v>
      </c>
      <c r="G210" s="28" t="s">
        <v>323</v>
      </c>
    </row>
    <row r="211" spans="1:7" x14ac:dyDescent="0.3">
      <c r="A211" s="15" t="s">
        <v>624</v>
      </c>
      <c r="B211" s="11" t="s">
        <v>10</v>
      </c>
      <c r="C211" s="25">
        <v>27.7</v>
      </c>
      <c r="D211" s="25">
        <v>27.7</v>
      </c>
      <c r="E211" s="25">
        <v>27.7</v>
      </c>
      <c r="F211" s="25">
        <v>27.7</v>
      </c>
      <c r="G211" s="28" t="s">
        <v>437</v>
      </c>
    </row>
    <row r="212" spans="1:7" x14ac:dyDescent="0.3">
      <c r="A212" s="15" t="s">
        <v>625</v>
      </c>
      <c r="B212" s="11" t="s">
        <v>10</v>
      </c>
      <c r="C212" s="25">
        <v>27.7</v>
      </c>
      <c r="D212" s="25">
        <v>27.7</v>
      </c>
      <c r="E212" s="25">
        <v>27.7</v>
      </c>
      <c r="F212" s="25">
        <v>27.7</v>
      </c>
      <c r="G212" s="28" t="s">
        <v>405</v>
      </c>
    </row>
    <row r="213" spans="1:7" x14ac:dyDescent="0.3">
      <c r="A213" s="15" t="s">
        <v>351</v>
      </c>
      <c r="B213" s="11" t="s">
        <v>10</v>
      </c>
      <c r="C213" s="25">
        <v>15</v>
      </c>
      <c r="D213" s="25">
        <v>15</v>
      </c>
      <c r="E213" s="25">
        <v>15</v>
      </c>
      <c r="F213" s="25">
        <v>15</v>
      </c>
      <c r="G213" s="28" t="s">
        <v>323</v>
      </c>
    </row>
    <row r="214" spans="1:7" x14ac:dyDescent="0.3">
      <c r="A214" s="15" t="s">
        <v>637</v>
      </c>
      <c r="B214" s="11" t="s">
        <v>10</v>
      </c>
      <c r="C214" s="25">
        <v>2.2999999999999998</v>
      </c>
      <c r="D214" s="25">
        <v>2.2999999999999998</v>
      </c>
      <c r="E214" s="25">
        <v>2.2999999999999998</v>
      </c>
      <c r="F214" s="25">
        <v>2.2999999999999998</v>
      </c>
      <c r="G214" s="28" t="s">
        <v>323</v>
      </c>
    </row>
    <row r="215" spans="1:7" x14ac:dyDescent="0.3">
      <c r="A215" s="15" t="s">
        <v>626</v>
      </c>
      <c r="B215" s="11" t="s">
        <v>10</v>
      </c>
      <c r="C215" s="25">
        <v>210</v>
      </c>
      <c r="D215" s="25">
        <v>210</v>
      </c>
      <c r="E215" s="25">
        <v>210</v>
      </c>
      <c r="F215" s="25">
        <v>210</v>
      </c>
      <c r="G215" s="28" t="s">
        <v>323</v>
      </c>
    </row>
    <row r="216" spans="1:7" x14ac:dyDescent="0.3">
      <c r="A216" s="15" t="s">
        <v>674</v>
      </c>
      <c r="B216" s="11" t="s">
        <v>10</v>
      </c>
      <c r="C216" s="25">
        <v>80</v>
      </c>
      <c r="D216" s="25">
        <v>80</v>
      </c>
      <c r="E216" s="25">
        <v>80</v>
      </c>
      <c r="F216" s="25">
        <v>80</v>
      </c>
      <c r="G216" s="28">
        <v>2023</v>
      </c>
    </row>
    <row r="217" spans="1:7" x14ac:dyDescent="0.3">
      <c r="A217" s="15" t="s">
        <v>418</v>
      </c>
      <c r="B217" s="11" t="s">
        <v>10</v>
      </c>
      <c r="C217" s="25">
        <v>30</v>
      </c>
      <c r="D217" s="25">
        <v>30</v>
      </c>
      <c r="E217" s="25">
        <v>30</v>
      </c>
      <c r="F217" s="25">
        <v>30</v>
      </c>
      <c r="G217" s="28" t="s">
        <v>323</v>
      </c>
    </row>
    <row r="218" spans="1:7" x14ac:dyDescent="0.3">
      <c r="A218" s="15" t="s">
        <v>360</v>
      </c>
      <c r="B218" s="11" t="s">
        <v>10</v>
      </c>
      <c r="C218" s="25">
        <v>51</v>
      </c>
      <c r="D218" s="25">
        <v>51</v>
      </c>
      <c r="E218" s="25">
        <v>51</v>
      </c>
      <c r="F218" s="25">
        <v>51</v>
      </c>
      <c r="G218" s="28">
        <v>2023</v>
      </c>
    </row>
    <row r="219" spans="1:7" x14ac:dyDescent="0.3">
      <c r="A219" s="15" t="s">
        <v>627</v>
      </c>
      <c r="B219" s="11" t="s">
        <v>10</v>
      </c>
      <c r="C219" s="25">
        <v>124.5</v>
      </c>
      <c r="D219" s="25">
        <v>73.099999999999994</v>
      </c>
      <c r="E219" s="25">
        <v>24.8</v>
      </c>
      <c r="F219" s="25">
        <v>13.1</v>
      </c>
      <c r="G219" s="28">
        <v>2026</v>
      </c>
    </row>
    <row r="220" spans="1:7" x14ac:dyDescent="0.3">
      <c r="A220" s="15" t="s">
        <v>124</v>
      </c>
      <c r="B220" s="11" t="s">
        <v>10</v>
      </c>
      <c r="C220" s="25">
        <v>250</v>
      </c>
      <c r="D220" s="25">
        <v>250</v>
      </c>
      <c r="E220" s="25">
        <v>250</v>
      </c>
      <c r="F220" s="25">
        <v>250</v>
      </c>
      <c r="G220" s="28">
        <v>2023</v>
      </c>
    </row>
    <row r="221" spans="1:7" x14ac:dyDescent="0.3">
      <c r="A221" s="15" t="s">
        <v>544</v>
      </c>
      <c r="B221" s="11" t="s">
        <v>10</v>
      </c>
      <c r="C221" s="25">
        <v>267</v>
      </c>
      <c r="D221" s="25">
        <v>267</v>
      </c>
      <c r="E221" s="25"/>
      <c r="F221" s="25"/>
      <c r="G221" s="28">
        <v>2026</v>
      </c>
    </row>
    <row r="222" spans="1:7" x14ac:dyDescent="0.3">
      <c r="A222" s="15" t="s">
        <v>542</v>
      </c>
      <c r="B222" s="11" t="s">
        <v>10</v>
      </c>
      <c r="C222" s="25">
        <v>550</v>
      </c>
      <c r="D222" s="25">
        <v>550</v>
      </c>
      <c r="E222" s="25">
        <v>550</v>
      </c>
      <c r="F222" s="25">
        <v>550</v>
      </c>
      <c r="G222" s="28">
        <v>2027</v>
      </c>
    </row>
    <row r="223" spans="1:7" x14ac:dyDescent="0.3">
      <c r="A223" s="15" t="s">
        <v>395</v>
      </c>
      <c r="B223" s="11" t="s">
        <v>10</v>
      </c>
      <c r="C223" s="25">
        <v>350</v>
      </c>
      <c r="D223" s="25">
        <v>350</v>
      </c>
      <c r="E223" s="25">
        <v>350</v>
      </c>
      <c r="F223" s="25">
        <v>350</v>
      </c>
      <c r="G223" s="28">
        <v>2023</v>
      </c>
    </row>
    <row r="224" spans="1:7" x14ac:dyDescent="0.3">
      <c r="A224" s="15" t="s">
        <v>306</v>
      </c>
      <c r="B224" s="11" t="s">
        <v>10</v>
      </c>
      <c r="C224" s="25">
        <v>80</v>
      </c>
      <c r="D224" s="25">
        <v>80</v>
      </c>
      <c r="E224" s="25">
        <v>80</v>
      </c>
      <c r="F224" s="25">
        <v>80</v>
      </c>
      <c r="G224" s="28">
        <v>2024</v>
      </c>
    </row>
    <row r="225" spans="1:7" x14ac:dyDescent="0.3">
      <c r="A225" s="15" t="s">
        <v>304</v>
      </c>
      <c r="B225" s="11" t="s">
        <v>10</v>
      </c>
      <c r="C225" s="25">
        <v>90</v>
      </c>
      <c r="D225" s="25">
        <v>90</v>
      </c>
      <c r="E225" s="25">
        <v>90</v>
      </c>
      <c r="F225" s="25">
        <v>90</v>
      </c>
      <c r="G225" s="28" t="s">
        <v>410</v>
      </c>
    </row>
    <row r="226" spans="1:7" x14ac:dyDescent="0.3">
      <c r="A226" s="15" t="s">
        <v>628</v>
      </c>
      <c r="B226" s="11" t="s">
        <v>10</v>
      </c>
      <c r="C226" s="25">
        <v>70</v>
      </c>
      <c r="D226" s="25">
        <v>70</v>
      </c>
      <c r="E226" s="25">
        <v>70</v>
      </c>
      <c r="F226" s="25">
        <v>70</v>
      </c>
      <c r="G226" s="28" t="s">
        <v>410</v>
      </c>
    </row>
    <row r="227" spans="1:7" x14ac:dyDescent="0.3">
      <c r="A227" s="15" t="s">
        <v>129</v>
      </c>
      <c r="B227" s="11" t="s">
        <v>10</v>
      </c>
      <c r="C227" s="25">
        <v>420</v>
      </c>
      <c r="D227" s="25">
        <v>200</v>
      </c>
      <c r="E227" s="25"/>
      <c r="F227" s="25"/>
      <c r="G227" s="28">
        <v>2025</v>
      </c>
    </row>
    <row r="228" spans="1:7" x14ac:dyDescent="0.3">
      <c r="A228" s="15" t="s">
        <v>127</v>
      </c>
      <c r="B228" s="11" t="s">
        <v>10</v>
      </c>
      <c r="C228" s="25">
        <v>4.8</v>
      </c>
      <c r="D228" s="25">
        <v>4.8</v>
      </c>
      <c r="E228" s="25">
        <v>4.8</v>
      </c>
      <c r="F228" s="25">
        <v>4.8</v>
      </c>
      <c r="G228" s="28" t="s">
        <v>323</v>
      </c>
    </row>
    <row r="229" spans="1:7" x14ac:dyDescent="0.3">
      <c r="A229" s="15" t="s">
        <v>420</v>
      </c>
      <c r="B229" s="11" t="s">
        <v>10</v>
      </c>
      <c r="C229" s="25">
        <v>98</v>
      </c>
      <c r="D229" s="25">
        <v>98</v>
      </c>
      <c r="E229" s="25">
        <v>98</v>
      </c>
      <c r="F229" s="25">
        <v>98</v>
      </c>
      <c r="G229" s="28">
        <v>2023</v>
      </c>
    </row>
    <row r="230" spans="1:7" x14ac:dyDescent="0.3">
      <c r="A230" s="15" t="s">
        <v>629</v>
      </c>
      <c r="B230" s="11" t="s">
        <v>10</v>
      </c>
      <c r="C230" s="25">
        <v>50</v>
      </c>
      <c r="D230" s="25">
        <v>50</v>
      </c>
      <c r="E230" s="25">
        <v>50</v>
      </c>
      <c r="F230" s="25">
        <v>50</v>
      </c>
      <c r="G230" s="28" t="s">
        <v>405</v>
      </c>
    </row>
    <row r="231" spans="1:7" x14ac:dyDescent="0.3">
      <c r="A231" s="15" t="s">
        <v>630</v>
      </c>
      <c r="B231" s="11" t="s">
        <v>10</v>
      </c>
      <c r="C231" s="25">
        <v>62</v>
      </c>
      <c r="D231" s="25">
        <v>62</v>
      </c>
      <c r="E231" s="25">
        <v>62</v>
      </c>
      <c r="F231" s="25">
        <v>62</v>
      </c>
      <c r="G231" s="28" t="s">
        <v>405</v>
      </c>
    </row>
    <row r="232" spans="1:7" x14ac:dyDescent="0.3">
      <c r="A232" s="15" t="s">
        <v>638</v>
      </c>
      <c r="B232" s="11" t="s">
        <v>10</v>
      </c>
      <c r="C232" s="25">
        <v>140</v>
      </c>
      <c r="D232" s="25">
        <v>140</v>
      </c>
      <c r="E232" s="25">
        <v>140</v>
      </c>
      <c r="F232" s="25">
        <v>140</v>
      </c>
      <c r="G232" s="28">
        <v>2025</v>
      </c>
    </row>
    <row r="233" spans="1:7" x14ac:dyDescent="0.3">
      <c r="A233" s="15" t="s">
        <v>533</v>
      </c>
      <c r="B233" s="11" t="s">
        <v>10</v>
      </c>
      <c r="C233" s="25">
        <v>60</v>
      </c>
      <c r="D233" s="25"/>
      <c r="E233" s="25"/>
      <c r="F233" s="25"/>
      <c r="G233" s="28">
        <v>2024</v>
      </c>
    </row>
    <row r="234" spans="1:7" x14ac:dyDescent="0.3">
      <c r="A234" s="15" t="s">
        <v>541</v>
      </c>
      <c r="B234" s="11" t="s">
        <v>10</v>
      </c>
      <c r="C234" s="25">
        <v>16.12377</v>
      </c>
      <c r="D234" s="25"/>
      <c r="E234" s="25"/>
      <c r="F234" s="25"/>
      <c r="G234" s="28">
        <v>2024</v>
      </c>
    </row>
    <row r="235" spans="1:7" x14ac:dyDescent="0.3">
      <c r="A235" s="15" t="s">
        <v>675</v>
      </c>
      <c r="B235" s="11" t="s">
        <v>10</v>
      </c>
      <c r="C235" s="25">
        <v>50</v>
      </c>
      <c r="D235" s="25">
        <v>50</v>
      </c>
      <c r="E235" s="25">
        <v>50</v>
      </c>
      <c r="F235" s="25">
        <v>50</v>
      </c>
      <c r="G235" s="28">
        <v>2026</v>
      </c>
    </row>
    <row r="236" spans="1:7" x14ac:dyDescent="0.3">
      <c r="A236" s="15" t="s">
        <v>563</v>
      </c>
      <c r="B236" s="11" t="s">
        <v>10</v>
      </c>
      <c r="C236" s="25">
        <v>40</v>
      </c>
      <c r="D236" s="25">
        <v>40</v>
      </c>
      <c r="E236" s="25">
        <v>40</v>
      </c>
      <c r="F236" s="25">
        <v>40</v>
      </c>
      <c r="G236" s="28">
        <v>2025</v>
      </c>
    </row>
    <row r="237" spans="1:7" x14ac:dyDescent="0.3">
      <c r="A237" s="15" t="s">
        <v>631</v>
      </c>
      <c r="B237" s="11" t="s">
        <v>10</v>
      </c>
      <c r="C237" s="25">
        <v>30</v>
      </c>
      <c r="D237" s="25">
        <v>30</v>
      </c>
      <c r="E237" s="25">
        <v>30</v>
      </c>
      <c r="F237" s="25">
        <v>30</v>
      </c>
      <c r="G237" s="28">
        <v>2023</v>
      </c>
    </row>
    <row r="238" spans="1:7" x14ac:dyDescent="0.3">
      <c r="A238" s="15" t="s">
        <v>676</v>
      </c>
      <c r="B238" s="11" t="s">
        <v>10</v>
      </c>
      <c r="C238" s="25">
        <v>30</v>
      </c>
      <c r="D238" s="25">
        <v>30</v>
      </c>
      <c r="E238" s="25">
        <v>30</v>
      </c>
      <c r="F238" s="25">
        <v>30</v>
      </c>
      <c r="G238" s="28">
        <v>2023</v>
      </c>
    </row>
    <row r="239" spans="1:7" x14ac:dyDescent="0.3">
      <c r="A239" s="15" t="s">
        <v>632</v>
      </c>
      <c r="B239" s="11" t="s">
        <v>10</v>
      </c>
      <c r="C239" s="25">
        <v>30</v>
      </c>
      <c r="D239" s="25">
        <v>30</v>
      </c>
      <c r="E239" s="25">
        <v>30</v>
      </c>
      <c r="F239" s="25">
        <v>30</v>
      </c>
      <c r="G239" s="28">
        <v>2023</v>
      </c>
    </row>
    <row r="240" spans="1:7" x14ac:dyDescent="0.3">
      <c r="A240" s="15" t="s">
        <v>677</v>
      </c>
      <c r="B240" s="11" t="s">
        <v>10</v>
      </c>
      <c r="C240" s="25">
        <v>25</v>
      </c>
      <c r="D240" s="25">
        <v>30</v>
      </c>
      <c r="E240" s="25">
        <v>30</v>
      </c>
      <c r="F240" s="25">
        <v>30</v>
      </c>
      <c r="G240" s="28">
        <v>2023</v>
      </c>
    </row>
    <row r="241" spans="1:7" x14ac:dyDescent="0.3">
      <c r="A241" s="16" t="s">
        <v>150</v>
      </c>
      <c r="B241" s="9"/>
      <c r="C241" s="27">
        <v>35175.172620000005</v>
      </c>
      <c r="D241" s="27">
        <v>34831.947721899996</v>
      </c>
      <c r="E241" s="27">
        <v>33069.307721899997</v>
      </c>
      <c r="F241" s="27">
        <v>31849.5167219</v>
      </c>
      <c r="G241" s="25"/>
    </row>
    <row r="242" spans="1:7" ht="25.5" customHeight="1" x14ac:dyDescent="0.3">
      <c r="A242" s="41" t="s">
        <v>322</v>
      </c>
      <c r="B242" s="41"/>
      <c r="C242" s="41"/>
      <c r="D242" s="41"/>
      <c r="E242" s="41"/>
      <c r="F242" s="41"/>
      <c r="G242" s="41"/>
    </row>
    <row r="245" spans="1:7" x14ac:dyDescent="0.3">
      <c r="C245" s="34">
        <f>SUM(C6:C240)</f>
        <v>70350.345240000024</v>
      </c>
      <c r="D245" s="34">
        <f>SUM(D6:D240)</f>
        <v>69663.895443800007</v>
      </c>
      <c r="E245" s="34">
        <f>SUM(E6:E240)</f>
        <v>66138.615443799979</v>
      </c>
      <c r="F245" s="34">
        <f>SUM(F6:F240)</f>
        <v>63699.033443799985</v>
      </c>
    </row>
    <row r="246" spans="1:7" x14ac:dyDescent="0.3">
      <c r="C246" s="35">
        <f>+C241*2-C245</f>
        <v>0</v>
      </c>
      <c r="D246" s="35">
        <f t="shared" ref="D246:F246" si="1">+D241*2-D245</f>
        <v>0</v>
      </c>
      <c r="E246" s="35">
        <f t="shared" si="1"/>
        <v>0</v>
      </c>
      <c r="F246" s="35">
        <f t="shared" si="1"/>
        <v>0</v>
      </c>
    </row>
  </sheetData>
  <mergeCells count="3">
    <mergeCell ref="A1:G1"/>
    <mergeCell ref="A2:G2"/>
    <mergeCell ref="A242:G242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44" max="6" man="1"/>
    <brk id="87" max="6" man="1"/>
    <brk id="134" max="6" man="1"/>
  </rowBreaks>
  <ignoredErrors>
    <ignoredError sqref="C245:F246" formulaRange="1"/>
    <ignoredError sqref="G22 G230:G231 G225:G226 G211:G2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C0B90-01C1-4BCA-8E7D-DCC104A2FC02}">
  <dimension ref="A1:O288"/>
  <sheetViews>
    <sheetView view="pageBreakPreview" topLeftCell="A3" zoomScale="170" zoomScaleNormal="120" zoomScaleSheetLayoutView="170" workbookViewId="0">
      <selection activeCell="A5" sqref="A5"/>
    </sheetView>
  </sheetViews>
  <sheetFormatPr defaultRowHeight="14.4" x14ac:dyDescent="0.3"/>
  <cols>
    <col min="1" max="1" width="41.6640625" style="8" customWidth="1"/>
    <col min="2" max="2" width="4.5546875" style="8" customWidth="1"/>
    <col min="3" max="6" width="6.109375" style="8" customWidth="1"/>
    <col min="7" max="7" width="6.6640625" style="8" customWidth="1"/>
    <col min="10" max="10" width="9.44140625" customWidth="1"/>
    <col min="15" max="15" width="9.109375" style="29"/>
  </cols>
  <sheetData>
    <row r="1" spans="1:15" ht="15.6" x14ac:dyDescent="0.3">
      <c r="A1" s="39" t="s">
        <v>297</v>
      </c>
      <c r="B1" s="39"/>
      <c r="C1" s="39"/>
      <c r="D1" s="39"/>
      <c r="E1" s="39"/>
      <c r="F1" s="39"/>
      <c r="G1" s="39"/>
    </row>
    <row r="2" spans="1:15" ht="20.399999999999999" x14ac:dyDescent="0.3">
      <c r="A2" s="40" t="s">
        <v>300</v>
      </c>
      <c r="B2" s="40"/>
      <c r="C2" s="40"/>
      <c r="D2" s="40"/>
      <c r="E2" s="40"/>
      <c r="F2" s="40"/>
      <c r="G2" s="40"/>
      <c r="I2" t="s">
        <v>574</v>
      </c>
      <c r="J2" s="38">
        <v>45169</v>
      </c>
      <c r="K2" t="s">
        <v>575</v>
      </c>
    </row>
    <row r="3" spans="1:15" ht="5.0999999999999996" customHeight="1" x14ac:dyDescent="0.3">
      <c r="A3" s="17"/>
      <c r="B3" s="18"/>
      <c r="C3" s="23"/>
      <c r="D3" s="23"/>
      <c r="E3" s="23"/>
      <c r="F3" s="20"/>
      <c r="G3" s="20"/>
    </row>
    <row r="4" spans="1:15" x14ac:dyDescent="0.3">
      <c r="A4" s="10" t="s">
        <v>296</v>
      </c>
      <c r="B4" s="11" t="s">
        <v>5</v>
      </c>
      <c r="C4" s="24">
        <v>2023</v>
      </c>
      <c r="D4" s="24">
        <v>2024</v>
      </c>
      <c r="E4" s="24">
        <v>2025</v>
      </c>
      <c r="F4" s="24">
        <v>2026</v>
      </c>
      <c r="G4" s="24" t="s">
        <v>6</v>
      </c>
    </row>
    <row r="5" spans="1:15" ht="5.0999999999999996" customHeight="1" x14ac:dyDescent="0.3">
      <c r="A5" s="12"/>
      <c r="B5" s="12"/>
      <c r="C5" s="21"/>
      <c r="D5" s="21"/>
      <c r="E5" s="21"/>
      <c r="F5" s="21"/>
      <c r="G5" s="21"/>
    </row>
    <row r="6" spans="1:15" s="8" customFormat="1" ht="19.5" customHeight="1" x14ac:dyDescent="0.3">
      <c r="A6" s="13" t="s">
        <v>328</v>
      </c>
      <c r="B6" s="11"/>
      <c r="C6" s="25"/>
      <c r="D6" s="25"/>
      <c r="E6" s="25"/>
      <c r="F6" s="19"/>
      <c r="G6" s="22"/>
      <c r="H6" s="22"/>
      <c r="O6" s="30"/>
    </row>
    <row r="7" spans="1:15" x14ac:dyDescent="0.3">
      <c r="A7" s="14" t="s">
        <v>329</v>
      </c>
      <c r="B7" s="11"/>
      <c r="C7" s="26">
        <v>36.4</v>
      </c>
      <c r="D7" s="26">
        <v>36</v>
      </c>
      <c r="E7" s="26"/>
      <c r="F7" s="26"/>
      <c r="G7" s="28"/>
    </row>
    <row r="8" spans="1:15" x14ac:dyDescent="0.3">
      <c r="A8" s="15" t="s">
        <v>448</v>
      </c>
      <c r="B8" s="11" t="s">
        <v>331</v>
      </c>
      <c r="C8" s="25">
        <v>4</v>
      </c>
      <c r="D8" s="25">
        <v>3</v>
      </c>
      <c r="E8" s="26"/>
      <c r="F8" s="26"/>
      <c r="G8" s="28">
        <v>2024</v>
      </c>
    </row>
    <row r="9" spans="1:15" x14ac:dyDescent="0.3">
      <c r="A9" s="15" t="s">
        <v>449</v>
      </c>
      <c r="B9" s="11" t="s">
        <v>331</v>
      </c>
      <c r="C9" s="25">
        <v>2</v>
      </c>
      <c r="D9" s="25">
        <v>2</v>
      </c>
      <c r="E9" s="25"/>
      <c r="F9" s="25"/>
      <c r="G9" s="19">
        <v>2024</v>
      </c>
    </row>
    <row r="10" spans="1:15" x14ac:dyDescent="0.3">
      <c r="A10" s="15" t="s">
        <v>17</v>
      </c>
      <c r="B10" s="11" t="s">
        <v>331</v>
      </c>
      <c r="C10" s="25">
        <v>29.4</v>
      </c>
      <c r="D10" s="25">
        <v>31</v>
      </c>
      <c r="E10" s="25"/>
      <c r="F10" s="25"/>
      <c r="G10" s="19">
        <v>2024</v>
      </c>
    </row>
    <row r="11" spans="1:15" x14ac:dyDescent="0.3">
      <c r="A11" s="15" t="s">
        <v>447</v>
      </c>
      <c r="B11" s="11" t="s">
        <v>331</v>
      </c>
      <c r="C11" s="25">
        <v>1</v>
      </c>
      <c r="D11" s="25"/>
      <c r="E11" s="25"/>
      <c r="F11" s="25"/>
      <c r="G11" s="19">
        <v>2023</v>
      </c>
    </row>
    <row r="12" spans="1:15" s="8" customFormat="1" ht="19.5" customHeight="1" x14ac:dyDescent="0.3">
      <c r="A12" s="13" t="s">
        <v>258</v>
      </c>
      <c r="B12" s="11"/>
      <c r="C12" s="25"/>
      <c r="D12" s="25"/>
      <c r="E12" s="25"/>
      <c r="F12" s="19"/>
      <c r="G12" s="22"/>
      <c r="H12" s="22"/>
      <c r="O12" s="30"/>
    </row>
    <row r="13" spans="1:15" x14ac:dyDescent="0.3">
      <c r="A13" s="14" t="s">
        <v>301</v>
      </c>
      <c r="B13" s="11"/>
      <c r="C13" s="26">
        <v>93.823750000000004</v>
      </c>
      <c r="D13" s="26">
        <v>68.823750000000004</v>
      </c>
      <c r="E13" s="26">
        <v>68.823750000000004</v>
      </c>
      <c r="F13" s="26">
        <v>65.223500000000001</v>
      </c>
      <c r="G13" s="28"/>
    </row>
    <row r="14" spans="1:15" x14ac:dyDescent="0.3">
      <c r="A14" s="15" t="s">
        <v>444</v>
      </c>
      <c r="B14" s="11" t="s">
        <v>10</v>
      </c>
      <c r="C14" s="25">
        <v>3.60025</v>
      </c>
      <c r="D14" s="25">
        <v>3.60025</v>
      </c>
      <c r="E14" s="25">
        <v>3.60025</v>
      </c>
      <c r="F14" s="25"/>
      <c r="G14" s="28">
        <v>2026</v>
      </c>
    </row>
    <row r="15" spans="1:15" x14ac:dyDescent="0.3">
      <c r="A15" s="15" t="s">
        <v>406</v>
      </c>
      <c r="B15" s="11" t="s">
        <v>10</v>
      </c>
      <c r="C15" s="25">
        <v>25</v>
      </c>
      <c r="D15" s="25"/>
      <c r="E15" s="25"/>
      <c r="F15" s="25"/>
      <c r="G15" s="28">
        <v>2023</v>
      </c>
    </row>
    <row r="16" spans="1:15" x14ac:dyDescent="0.3">
      <c r="A16" s="15" t="s">
        <v>576</v>
      </c>
      <c r="B16" s="11" t="s">
        <v>10</v>
      </c>
      <c r="C16" s="25">
        <v>15</v>
      </c>
      <c r="D16" s="25">
        <v>15</v>
      </c>
      <c r="E16" s="25">
        <v>15</v>
      </c>
      <c r="F16" s="25">
        <v>15</v>
      </c>
      <c r="G16" s="28">
        <v>2026</v>
      </c>
    </row>
    <row r="17" spans="1:15" x14ac:dyDescent="0.3">
      <c r="A17" s="15" t="s">
        <v>445</v>
      </c>
      <c r="B17" s="11" t="s">
        <v>10</v>
      </c>
      <c r="C17" s="25">
        <v>4</v>
      </c>
      <c r="D17" s="25">
        <v>4</v>
      </c>
      <c r="E17" s="25">
        <v>4</v>
      </c>
      <c r="F17" s="25">
        <v>4</v>
      </c>
      <c r="G17" s="28">
        <v>2024</v>
      </c>
    </row>
    <row r="18" spans="1:15" x14ac:dyDescent="0.3">
      <c r="A18" s="15" t="s">
        <v>116</v>
      </c>
      <c r="B18" s="11" t="s">
        <v>10</v>
      </c>
      <c r="C18" s="25">
        <v>25</v>
      </c>
      <c r="D18" s="25">
        <v>25</v>
      </c>
      <c r="E18" s="25">
        <v>25</v>
      </c>
      <c r="F18" s="25">
        <v>25</v>
      </c>
      <c r="G18" s="28">
        <v>2026</v>
      </c>
    </row>
    <row r="19" spans="1:15" x14ac:dyDescent="0.3">
      <c r="A19" s="15" t="s">
        <v>446</v>
      </c>
      <c r="B19" s="11" t="s">
        <v>10</v>
      </c>
      <c r="C19" s="25">
        <v>21.223500000000001</v>
      </c>
      <c r="D19" s="25">
        <v>21.223500000000001</v>
      </c>
      <c r="E19" s="25">
        <v>21.223500000000001</v>
      </c>
      <c r="F19" s="25">
        <v>21.223500000000001</v>
      </c>
      <c r="G19" s="28">
        <v>2026</v>
      </c>
    </row>
    <row r="20" spans="1:15" s="8" customFormat="1" ht="19.5" customHeight="1" x14ac:dyDescent="0.3">
      <c r="A20" s="13" t="s">
        <v>260</v>
      </c>
      <c r="B20" s="11"/>
      <c r="C20" s="25"/>
      <c r="D20" s="25"/>
      <c r="E20" s="25"/>
      <c r="F20" s="19"/>
      <c r="G20" s="22"/>
      <c r="H20" s="22"/>
      <c r="O20" s="30"/>
    </row>
    <row r="21" spans="1:15" x14ac:dyDescent="0.3">
      <c r="A21" s="14" t="s">
        <v>261</v>
      </c>
      <c r="B21" s="11"/>
      <c r="C21" s="26">
        <v>51</v>
      </c>
      <c r="D21" s="26">
        <v>45</v>
      </c>
      <c r="E21" s="26">
        <v>45</v>
      </c>
      <c r="F21" s="26">
        <v>43</v>
      </c>
      <c r="G21" s="28"/>
    </row>
    <row r="22" spans="1:15" x14ac:dyDescent="0.3">
      <c r="A22" s="15" t="s">
        <v>450</v>
      </c>
      <c r="B22" s="11" t="s">
        <v>423</v>
      </c>
      <c r="C22" s="25">
        <v>25</v>
      </c>
      <c r="D22" s="25">
        <v>25</v>
      </c>
      <c r="E22" s="25">
        <v>25</v>
      </c>
      <c r="F22" s="25">
        <v>25</v>
      </c>
      <c r="G22" s="28">
        <v>2023</v>
      </c>
    </row>
    <row r="23" spans="1:15" x14ac:dyDescent="0.3">
      <c r="A23" s="15" t="s">
        <v>452</v>
      </c>
      <c r="B23" s="11" t="s">
        <v>423</v>
      </c>
      <c r="C23" s="25">
        <v>1</v>
      </c>
      <c r="D23" s="25"/>
      <c r="E23" s="25"/>
      <c r="F23" s="25"/>
      <c r="G23" s="19">
        <v>2023</v>
      </c>
    </row>
    <row r="24" spans="1:15" x14ac:dyDescent="0.3">
      <c r="A24" s="15" t="s">
        <v>453</v>
      </c>
      <c r="B24" s="11" t="s">
        <v>423</v>
      </c>
      <c r="C24" s="25">
        <v>3</v>
      </c>
      <c r="D24" s="25">
        <v>3</v>
      </c>
      <c r="E24" s="25">
        <v>3</v>
      </c>
      <c r="F24" s="25">
        <v>3</v>
      </c>
      <c r="G24" s="19">
        <v>2023</v>
      </c>
    </row>
    <row r="25" spans="1:15" x14ac:dyDescent="0.3">
      <c r="A25" s="15" t="s">
        <v>570</v>
      </c>
      <c r="B25" s="11" t="s">
        <v>423</v>
      </c>
      <c r="C25" s="25">
        <v>15</v>
      </c>
      <c r="D25" s="25">
        <v>15</v>
      </c>
      <c r="E25" s="25">
        <v>15</v>
      </c>
      <c r="F25" s="25">
        <v>15</v>
      </c>
      <c r="G25" s="19">
        <v>2024</v>
      </c>
    </row>
    <row r="26" spans="1:15" x14ac:dyDescent="0.3">
      <c r="A26" s="15" t="s">
        <v>454</v>
      </c>
      <c r="B26" s="11" t="s">
        <v>423</v>
      </c>
      <c r="C26" s="25">
        <v>5</v>
      </c>
      <c r="D26" s="25"/>
      <c r="E26" s="25"/>
      <c r="F26" s="25"/>
      <c r="G26" s="19">
        <v>2023</v>
      </c>
    </row>
    <row r="27" spans="1:15" x14ac:dyDescent="0.3">
      <c r="A27" s="15" t="s">
        <v>451</v>
      </c>
      <c r="B27" s="11" t="s">
        <v>423</v>
      </c>
      <c r="C27" s="25">
        <v>2</v>
      </c>
      <c r="D27" s="25">
        <v>2</v>
      </c>
      <c r="E27" s="25">
        <v>2</v>
      </c>
      <c r="F27" s="25"/>
      <c r="G27" s="19">
        <v>2025</v>
      </c>
    </row>
    <row r="28" spans="1:15" s="8" customFormat="1" ht="19.5" customHeight="1" x14ac:dyDescent="0.3">
      <c r="A28" s="13" t="s">
        <v>333</v>
      </c>
      <c r="B28" s="11"/>
      <c r="C28" s="25"/>
      <c r="D28" s="25"/>
      <c r="E28" s="25"/>
      <c r="F28" s="19"/>
      <c r="G28" s="22"/>
      <c r="H28" s="22"/>
      <c r="O28" s="30"/>
    </row>
    <row r="29" spans="1:15" x14ac:dyDescent="0.3">
      <c r="A29" s="14" t="s">
        <v>334</v>
      </c>
      <c r="B29" s="11"/>
      <c r="C29" s="26">
        <v>207</v>
      </c>
      <c r="D29" s="26">
        <v>199</v>
      </c>
      <c r="E29" s="26">
        <v>177</v>
      </c>
      <c r="F29" s="26">
        <v>195</v>
      </c>
      <c r="G29" s="28"/>
    </row>
    <row r="30" spans="1:15" x14ac:dyDescent="0.3">
      <c r="A30" s="15" t="s">
        <v>371</v>
      </c>
      <c r="B30" s="11" t="s">
        <v>424</v>
      </c>
      <c r="C30" s="25">
        <v>4</v>
      </c>
      <c r="D30" s="25">
        <v>4</v>
      </c>
      <c r="E30" s="25"/>
      <c r="F30" s="25"/>
      <c r="G30" s="28">
        <v>2024</v>
      </c>
    </row>
    <row r="31" spans="1:15" x14ac:dyDescent="0.3">
      <c r="A31" s="15" t="s">
        <v>336</v>
      </c>
      <c r="B31" s="11" t="s">
        <v>424</v>
      </c>
      <c r="C31" s="25">
        <v>15</v>
      </c>
      <c r="D31" s="25">
        <v>15</v>
      </c>
      <c r="E31" s="25">
        <v>15</v>
      </c>
      <c r="F31" s="25">
        <v>15</v>
      </c>
      <c r="G31" s="19">
        <v>2026</v>
      </c>
    </row>
    <row r="32" spans="1:15" x14ac:dyDescent="0.3">
      <c r="A32" s="15" t="s">
        <v>372</v>
      </c>
      <c r="B32" s="11" t="s">
        <v>424</v>
      </c>
      <c r="C32" s="25">
        <v>130</v>
      </c>
      <c r="D32" s="25">
        <v>135</v>
      </c>
      <c r="E32" s="25">
        <v>135</v>
      </c>
      <c r="F32" s="25">
        <v>170</v>
      </c>
      <c r="G32" s="19">
        <v>2026</v>
      </c>
    </row>
    <row r="33" spans="1:15" x14ac:dyDescent="0.3">
      <c r="A33" s="15" t="s">
        <v>373</v>
      </c>
      <c r="B33" s="11" t="s">
        <v>424</v>
      </c>
      <c r="C33" s="25">
        <v>20</v>
      </c>
      <c r="D33" s="25">
        <v>20</v>
      </c>
      <c r="E33" s="25">
        <v>15</v>
      </c>
      <c r="F33" s="25">
        <v>10</v>
      </c>
      <c r="G33" s="28">
        <v>2026</v>
      </c>
    </row>
    <row r="34" spans="1:15" x14ac:dyDescent="0.3">
      <c r="A34" s="15" t="s">
        <v>375</v>
      </c>
      <c r="B34" s="11" t="s">
        <v>424</v>
      </c>
      <c r="C34" s="25">
        <v>26</v>
      </c>
      <c r="D34" s="25">
        <v>13</v>
      </c>
      <c r="E34" s="25"/>
      <c r="F34" s="25"/>
      <c r="G34" s="19">
        <v>2024</v>
      </c>
    </row>
    <row r="35" spans="1:15" x14ac:dyDescent="0.3">
      <c r="A35" s="15" t="s">
        <v>455</v>
      </c>
      <c r="B35" s="11" t="s">
        <v>424</v>
      </c>
      <c r="C35" s="25">
        <v>12</v>
      </c>
      <c r="D35" s="25">
        <v>12</v>
      </c>
      <c r="E35" s="25">
        <v>12</v>
      </c>
      <c r="F35" s="25"/>
      <c r="G35" s="28">
        <v>2025</v>
      </c>
    </row>
    <row r="36" spans="1:15" s="8" customFormat="1" ht="19.5" customHeight="1" x14ac:dyDescent="0.3">
      <c r="A36" s="13" t="s">
        <v>262</v>
      </c>
      <c r="B36" s="11"/>
      <c r="C36" s="25"/>
      <c r="D36" s="25"/>
      <c r="E36" s="25"/>
      <c r="F36" s="19"/>
      <c r="G36" s="22"/>
      <c r="H36" s="22"/>
      <c r="O36" s="30"/>
    </row>
    <row r="37" spans="1:15" x14ac:dyDescent="0.3">
      <c r="A37" s="14" t="s">
        <v>263</v>
      </c>
      <c r="B37" s="11"/>
      <c r="C37" s="26">
        <v>12</v>
      </c>
      <c r="D37" s="26">
        <v>12</v>
      </c>
      <c r="E37" s="26">
        <v>12</v>
      </c>
      <c r="F37" s="26">
        <v>12</v>
      </c>
      <c r="G37" s="28"/>
    </row>
    <row r="38" spans="1:15" x14ac:dyDescent="0.3">
      <c r="A38" s="15" t="s">
        <v>264</v>
      </c>
      <c r="B38" s="11" t="s">
        <v>265</v>
      </c>
      <c r="C38" s="25">
        <v>12</v>
      </c>
      <c r="D38" s="25">
        <v>12</v>
      </c>
      <c r="E38" s="25">
        <v>12</v>
      </c>
      <c r="F38" s="25">
        <v>12</v>
      </c>
      <c r="G38" s="28" t="s">
        <v>323</v>
      </c>
    </row>
    <row r="39" spans="1:15" s="8" customFormat="1" ht="19.5" customHeight="1" x14ac:dyDescent="0.3">
      <c r="A39" s="13" t="s">
        <v>266</v>
      </c>
      <c r="B39" s="11"/>
      <c r="C39" s="25"/>
      <c r="D39" s="25"/>
      <c r="E39" s="25"/>
      <c r="F39" s="19"/>
      <c r="G39" s="22"/>
      <c r="H39" s="22"/>
      <c r="O39" s="30"/>
    </row>
    <row r="40" spans="1:15" x14ac:dyDescent="0.3">
      <c r="A40" s="14" t="s">
        <v>267</v>
      </c>
      <c r="B40" s="11"/>
      <c r="C40" s="26">
        <v>4079</v>
      </c>
      <c r="D40" s="26">
        <v>4343</v>
      </c>
      <c r="E40" s="26">
        <v>4343</v>
      </c>
      <c r="F40" s="26">
        <v>4343</v>
      </c>
      <c r="G40" s="28"/>
    </row>
    <row r="41" spans="1:15" x14ac:dyDescent="0.3">
      <c r="A41" s="15" t="s">
        <v>268</v>
      </c>
      <c r="B41" s="11" t="s">
        <v>265</v>
      </c>
      <c r="C41" s="25">
        <v>4079</v>
      </c>
      <c r="D41" s="25">
        <v>4343</v>
      </c>
      <c r="E41" s="25">
        <v>4343</v>
      </c>
      <c r="F41" s="25">
        <v>4343</v>
      </c>
      <c r="G41" s="28">
        <v>2034</v>
      </c>
    </row>
    <row r="42" spans="1:15" x14ac:dyDescent="0.3">
      <c r="A42" s="14" t="s">
        <v>269</v>
      </c>
      <c r="B42" s="11"/>
      <c r="C42" s="26">
        <v>34</v>
      </c>
      <c r="D42" s="26">
        <v>24</v>
      </c>
      <c r="E42" s="26">
        <v>24</v>
      </c>
      <c r="F42" s="26">
        <v>24</v>
      </c>
      <c r="G42" s="28"/>
    </row>
    <row r="43" spans="1:15" x14ac:dyDescent="0.3">
      <c r="A43" s="15" t="s">
        <v>217</v>
      </c>
      <c r="B43" s="11" t="s">
        <v>265</v>
      </c>
      <c r="C43" s="25">
        <v>34</v>
      </c>
      <c r="D43" s="25">
        <v>24</v>
      </c>
      <c r="E43" s="25">
        <v>24</v>
      </c>
      <c r="F43" s="25">
        <v>24</v>
      </c>
      <c r="G43" s="28" t="s">
        <v>405</v>
      </c>
    </row>
    <row r="44" spans="1:15" s="8" customFormat="1" ht="19.5" customHeight="1" x14ac:dyDescent="0.3">
      <c r="A44" s="13" t="s">
        <v>456</v>
      </c>
      <c r="B44" s="11"/>
      <c r="C44" s="25"/>
      <c r="D44" s="25"/>
      <c r="E44" s="25"/>
      <c r="F44" s="19"/>
      <c r="G44" s="22"/>
      <c r="H44" s="22"/>
      <c r="O44" s="30"/>
    </row>
    <row r="45" spans="1:15" x14ac:dyDescent="0.3">
      <c r="A45" s="14" t="s">
        <v>457</v>
      </c>
      <c r="B45" s="11"/>
      <c r="C45" s="26">
        <v>87.1</v>
      </c>
      <c r="D45" s="26">
        <v>87.1</v>
      </c>
      <c r="E45" s="26"/>
      <c r="F45" s="26"/>
      <c r="G45" s="28"/>
    </row>
    <row r="46" spans="1:15" x14ac:dyDescent="0.3">
      <c r="A46" s="15" t="s">
        <v>458</v>
      </c>
      <c r="B46" s="11" t="s">
        <v>424</v>
      </c>
      <c r="C46" s="25">
        <v>87.1</v>
      </c>
      <c r="D46" s="25">
        <v>87.1</v>
      </c>
      <c r="E46" s="25"/>
      <c r="F46" s="25"/>
      <c r="G46" s="28" t="s">
        <v>405</v>
      </c>
    </row>
    <row r="47" spans="1:15" s="8" customFormat="1" ht="19.5" customHeight="1" x14ac:dyDescent="0.3">
      <c r="A47" s="13" t="s">
        <v>270</v>
      </c>
      <c r="B47" s="11"/>
      <c r="C47" s="25"/>
      <c r="D47" s="25"/>
      <c r="E47" s="25"/>
      <c r="F47" s="19"/>
      <c r="G47" s="22"/>
      <c r="H47" s="22"/>
      <c r="O47" s="30"/>
    </row>
    <row r="48" spans="1:15" x14ac:dyDescent="0.3">
      <c r="A48" s="14" t="s">
        <v>271</v>
      </c>
      <c r="B48" s="11"/>
      <c r="C48" s="26">
        <v>17282.2</v>
      </c>
      <c r="D48" s="26">
        <v>18234.3</v>
      </c>
      <c r="E48" s="26">
        <v>18109.099999999999</v>
      </c>
      <c r="F48" s="26">
        <v>17985</v>
      </c>
      <c r="G48" s="28"/>
    </row>
    <row r="49" spans="1:15" x14ac:dyDescent="0.3">
      <c r="A49" s="15" t="s">
        <v>408</v>
      </c>
      <c r="B49" s="11" t="s">
        <v>425</v>
      </c>
      <c r="C49" s="25">
        <v>1665</v>
      </c>
      <c r="D49" s="25">
        <v>1769.4</v>
      </c>
      <c r="E49" s="25">
        <v>1742.8000000000002</v>
      </c>
      <c r="F49" s="25">
        <v>1716.4</v>
      </c>
      <c r="G49" s="28">
        <v>2026</v>
      </c>
    </row>
    <row r="50" spans="1:15" x14ac:dyDescent="0.3">
      <c r="A50" s="15" t="s">
        <v>459</v>
      </c>
      <c r="B50" s="11" t="s">
        <v>425</v>
      </c>
      <c r="C50" s="25">
        <v>1024.4000000000001</v>
      </c>
      <c r="D50" s="25">
        <v>1103.8</v>
      </c>
      <c r="E50" s="25">
        <v>1101.5</v>
      </c>
      <c r="F50" s="25">
        <v>1099.2</v>
      </c>
      <c r="G50" s="28">
        <v>2026</v>
      </c>
    </row>
    <row r="51" spans="1:15" x14ac:dyDescent="0.3">
      <c r="A51" s="15" t="s">
        <v>19</v>
      </c>
      <c r="B51" s="11" t="s">
        <v>425</v>
      </c>
      <c r="C51" s="25">
        <v>8357.7000000000007</v>
      </c>
      <c r="D51" s="25">
        <v>8876.7999999999993</v>
      </c>
      <c r="E51" s="25">
        <v>8821</v>
      </c>
      <c r="F51" s="25">
        <v>8765.9</v>
      </c>
      <c r="G51" s="28">
        <v>2026</v>
      </c>
    </row>
    <row r="52" spans="1:15" x14ac:dyDescent="0.3">
      <c r="A52" s="15" t="s">
        <v>20</v>
      </c>
      <c r="B52" s="11" t="s">
        <v>425</v>
      </c>
      <c r="C52" s="25">
        <v>6235.1</v>
      </c>
      <c r="D52" s="25">
        <v>6484.3</v>
      </c>
      <c r="E52" s="25">
        <v>6443.8</v>
      </c>
      <c r="F52" s="25">
        <v>6403.5</v>
      </c>
      <c r="G52" s="28">
        <v>2026</v>
      </c>
    </row>
    <row r="53" spans="1:15" s="8" customFormat="1" ht="19.5" customHeight="1" x14ac:dyDescent="0.3">
      <c r="A53" s="13" t="s">
        <v>272</v>
      </c>
      <c r="B53" s="11"/>
      <c r="C53" s="25"/>
      <c r="D53" s="25"/>
      <c r="E53" s="25"/>
      <c r="F53" s="19"/>
      <c r="G53" s="22"/>
      <c r="H53" s="22"/>
      <c r="O53" s="30"/>
    </row>
    <row r="54" spans="1:15" x14ac:dyDescent="0.3">
      <c r="A54" s="14" t="s">
        <v>273</v>
      </c>
      <c r="B54" s="11"/>
      <c r="C54" s="26">
        <v>43.7</v>
      </c>
      <c r="D54" s="26">
        <v>7.2</v>
      </c>
      <c r="E54" s="26">
        <v>7.2</v>
      </c>
      <c r="F54" s="26"/>
      <c r="G54" s="28"/>
    </row>
    <row r="55" spans="1:15" x14ac:dyDescent="0.3">
      <c r="A55" s="15" t="s">
        <v>340</v>
      </c>
      <c r="B55" s="11" t="s">
        <v>425</v>
      </c>
      <c r="C55" s="25">
        <v>36.5</v>
      </c>
      <c r="D55" s="25"/>
      <c r="E55" s="25"/>
      <c r="F55" s="25"/>
      <c r="G55" s="28" t="s">
        <v>409</v>
      </c>
    </row>
    <row r="56" spans="1:15" x14ac:dyDescent="0.3">
      <c r="A56" s="15" t="s">
        <v>401</v>
      </c>
      <c r="B56" s="11" t="s">
        <v>425</v>
      </c>
      <c r="C56" s="25">
        <v>7.2</v>
      </c>
      <c r="D56" s="25">
        <v>7.2</v>
      </c>
      <c r="E56" s="25">
        <v>7.2</v>
      </c>
      <c r="F56" s="25"/>
      <c r="G56" s="28">
        <v>2024</v>
      </c>
    </row>
    <row r="57" spans="1:15" s="8" customFormat="1" ht="19.5" customHeight="1" x14ac:dyDescent="0.3">
      <c r="A57" s="13" t="s">
        <v>460</v>
      </c>
      <c r="B57" s="11"/>
      <c r="C57" s="25"/>
      <c r="D57" s="25"/>
      <c r="E57" s="25"/>
      <c r="F57" s="19"/>
      <c r="G57" s="22"/>
      <c r="H57" s="22"/>
      <c r="O57" s="30"/>
    </row>
    <row r="58" spans="1:15" x14ac:dyDescent="0.3">
      <c r="A58" s="14" t="s">
        <v>461</v>
      </c>
      <c r="B58" s="11"/>
      <c r="C58" s="26">
        <v>85</v>
      </c>
      <c r="D58" s="26">
        <v>85</v>
      </c>
      <c r="E58" s="26">
        <v>85</v>
      </c>
      <c r="F58" s="26">
        <v>85</v>
      </c>
      <c r="G58" s="28"/>
    </row>
    <row r="59" spans="1:15" x14ac:dyDescent="0.3">
      <c r="A59" s="15" t="s">
        <v>462</v>
      </c>
      <c r="B59" s="11" t="s">
        <v>427</v>
      </c>
      <c r="C59" s="25">
        <v>17</v>
      </c>
      <c r="D59" s="25">
        <v>17</v>
      </c>
      <c r="E59" s="25">
        <v>17</v>
      </c>
      <c r="F59" s="25">
        <v>17</v>
      </c>
      <c r="G59" s="28">
        <v>2026</v>
      </c>
    </row>
    <row r="60" spans="1:15" x14ac:dyDescent="0.3">
      <c r="A60" s="15" t="s">
        <v>463</v>
      </c>
      <c r="B60" s="11" t="s">
        <v>427</v>
      </c>
      <c r="C60" s="25">
        <v>60</v>
      </c>
      <c r="D60" s="25">
        <v>60</v>
      </c>
      <c r="E60" s="25">
        <v>60</v>
      </c>
      <c r="F60" s="25">
        <v>60</v>
      </c>
      <c r="G60" s="28">
        <v>2026</v>
      </c>
    </row>
    <row r="61" spans="1:15" x14ac:dyDescent="0.3">
      <c r="A61" s="15" t="s">
        <v>464</v>
      </c>
      <c r="B61" s="11" t="s">
        <v>427</v>
      </c>
      <c r="C61" s="25">
        <v>8</v>
      </c>
      <c r="D61" s="25">
        <v>8</v>
      </c>
      <c r="E61" s="25">
        <v>8</v>
      </c>
      <c r="F61" s="25">
        <v>8</v>
      </c>
      <c r="G61" s="28">
        <v>2026</v>
      </c>
    </row>
    <row r="62" spans="1:15" s="8" customFormat="1" ht="19.5" customHeight="1" x14ac:dyDescent="0.3">
      <c r="A62" s="13" t="s">
        <v>275</v>
      </c>
      <c r="B62" s="11"/>
      <c r="C62" s="25"/>
      <c r="D62" s="25"/>
      <c r="E62" s="25"/>
      <c r="F62" s="19"/>
      <c r="G62" s="22"/>
      <c r="H62" s="22"/>
      <c r="O62" s="30"/>
    </row>
    <row r="63" spans="1:15" x14ac:dyDescent="0.3">
      <c r="A63" s="14" t="s">
        <v>276</v>
      </c>
      <c r="B63" s="11"/>
      <c r="C63" s="26">
        <v>54.4</v>
      </c>
      <c r="D63" s="26">
        <v>53</v>
      </c>
      <c r="E63" s="26"/>
      <c r="F63" s="26"/>
      <c r="G63" s="28"/>
    </row>
    <row r="64" spans="1:15" x14ac:dyDescent="0.3">
      <c r="A64" s="15" t="s">
        <v>465</v>
      </c>
      <c r="B64" s="11" t="s">
        <v>425</v>
      </c>
      <c r="C64" s="25">
        <v>54.4</v>
      </c>
      <c r="D64" s="25">
        <v>53</v>
      </c>
      <c r="E64" s="25"/>
      <c r="F64" s="25"/>
      <c r="G64" s="28">
        <v>2024</v>
      </c>
    </row>
    <row r="65" spans="1:15" x14ac:dyDescent="0.3">
      <c r="A65" s="14" t="s">
        <v>341</v>
      </c>
      <c r="B65" s="11"/>
      <c r="C65" s="26">
        <v>26</v>
      </c>
      <c r="D65" s="26">
        <v>26</v>
      </c>
      <c r="E65" s="26">
        <v>28</v>
      </c>
      <c r="F65" s="26">
        <v>28</v>
      </c>
      <c r="G65" s="28"/>
    </row>
    <row r="66" spans="1:15" x14ac:dyDescent="0.3">
      <c r="A66" s="15" t="s">
        <v>428</v>
      </c>
      <c r="B66" s="11" t="s">
        <v>427</v>
      </c>
      <c r="C66" s="25">
        <v>26</v>
      </c>
      <c r="D66" s="25">
        <v>26</v>
      </c>
      <c r="E66" s="25">
        <v>28</v>
      </c>
      <c r="F66" s="25">
        <v>28</v>
      </c>
      <c r="G66" s="28" t="s">
        <v>410</v>
      </c>
    </row>
    <row r="67" spans="1:15" s="8" customFormat="1" ht="19.5" customHeight="1" x14ac:dyDescent="0.3">
      <c r="A67" s="13" t="s">
        <v>277</v>
      </c>
      <c r="B67" s="11"/>
      <c r="C67" s="25"/>
      <c r="D67" s="25"/>
      <c r="E67" s="25"/>
      <c r="F67" s="19"/>
      <c r="G67" s="22"/>
      <c r="H67" s="22"/>
      <c r="O67" s="30"/>
    </row>
    <row r="68" spans="1:15" x14ac:dyDescent="0.3">
      <c r="A68" s="14" t="s">
        <v>278</v>
      </c>
      <c r="B68" s="11"/>
      <c r="C68" s="26">
        <v>60</v>
      </c>
      <c r="D68" s="26">
        <v>200</v>
      </c>
      <c r="E68" s="26">
        <v>210</v>
      </c>
      <c r="F68" s="26">
        <v>220</v>
      </c>
      <c r="G68" s="28"/>
    </row>
    <row r="69" spans="1:15" x14ac:dyDescent="0.3">
      <c r="A69" s="15" t="s">
        <v>466</v>
      </c>
      <c r="B69" s="11" t="s">
        <v>426</v>
      </c>
      <c r="C69" s="25">
        <v>60</v>
      </c>
      <c r="D69" s="25">
        <v>200</v>
      </c>
      <c r="E69" s="25">
        <v>210</v>
      </c>
      <c r="F69" s="25">
        <v>220</v>
      </c>
      <c r="G69" s="28" t="s">
        <v>467</v>
      </c>
    </row>
    <row r="70" spans="1:15" x14ac:dyDescent="0.3">
      <c r="A70" s="14" t="s">
        <v>281</v>
      </c>
      <c r="B70" s="11"/>
      <c r="C70" s="26">
        <v>10</v>
      </c>
      <c r="D70" s="26">
        <v>10</v>
      </c>
      <c r="E70" s="26"/>
      <c r="F70" s="26"/>
      <c r="G70" s="28"/>
    </row>
    <row r="71" spans="1:15" x14ac:dyDescent="0.3">
      <c r="A71" s="15" t="s">
        <v>429</v>
      </c>
      <c r="B71" s="11" t="s">
        <v>426</v>
      </c>
      <c r="C71" s="25">
        <v>10</v>
      </c>
      <c r="D71" s="25">
        <v>10</v>
      </c>
      <c r="E71" s="25"/>
      <c r="F71" s="25"/>
      <c r="G71" s="28">
        <v>2024</v>
      </c>
    </row>
    <row r="72" spans="1:15" x14ac:dyDescent="0.3">
      <c r="A72" s="14" t="s">
        <v>282</v>
      </c>
      <c r="B72" s="11"/>
      <c r="C72" s="26">
        <v>262.39999999999998</v>
      </c>
      <c r="D72" s="26">
        <v>262.39999999999998</v>
      </c>
      <c r="E72" s="26">
        <v>6</v>
      </c>
      <c r="F72" s="26"/>
      <c r="G72" s="28"/>
    </row>
    <row r="73" spans="1:15" x14ac:dyDescent="0.3">
      <c r="A73" s="15" t="s">
        <v>468</v>
      </c>
      <c r="B73" s="11" t="s">
        <v>426</v>
      </c>
      <c r="C73" s="25">
        <v>6</v>
      </c>
      <c r="D73" s="25">
        <v>6</v>
      </c>
      <c r="E73" s="25">
        <v>6</v>
      </c>
      <c r="F73" s="25"/>
      <c r="G73" s="28">
        <v>2025</v>
      </c>
    </row>
    <row r="74" spans="1:15" x14ac:dyDescent="0.3">
      <c r="A74" s="15" t="s">
        <v>469</v>
      </c>
      <c r="B74" s="11" t="s">
        <v>426</v>
      </c>
      <c r="C74" s="25">
        <v>32.799999999999997</v>
      </c>
      <c r="D74" s="25">
        <v>32.799999999999997</v>
      </c>
      <c r="E74" s="25"/>
      <c r="F74" s="25"/>
      <c r="G74" s="28">
        <v>2024</v>
      </c>
    </row>
    <row r="75" spans="1:15" x14ac:dyDescent="0.3">
      <c r="A75" s="15" t="s">
        <v>430</v>
      </c>
      <c r="B75" s="11" t="s">
        <v>426</v>
      </c>
      <c r="C75" s="25">
        <v>223.6</v>
      </c>
      <c r="D75" s="25">
        <v>223.6</v>
      </c>
      <c r="E75" s="25"/>
      <c r="F75" s="25"/>
      <c r="G75" s="28">
        <v>2024</v>
      </c>
    </row>
    <row r="76" spans="1:15" x14ac:dyDescent="0.3">
      <c r="A76" s="14" t="s">
        <v>284</v>
      </c>
      <c r="B76" s="11"/>
      <c r="C76" s="26">
        <v>1146.5999999999999</v>
      </c>
      <c r="D76" s="26">
        <v>1146.5999999999999</v>
      </c>
      <c r="E76" s="26">
        <v>1146.5999999999999</v>
      </c>
      <c r="F76" s="26">
        <v>1146.5999999999999</v>
      </c>
      <c r="G76" s="28"/>
    </row>
    <row r="77" spans="1:15" x14ac:dyDescent="0.3">
      <c r="A77" s="15" t="s">
        <v>65</v>
      </c>
      <c r="B77" s="11" t="s">
        <v>279</v>
      </c>
      <c r="C77" s="25">
        <v>392</v>
      </c>
      <c r="D77" s="25">
        <v>392</v>
      </c>
      <c r="E77" s="25">
        <v>392</v>
      </c>
      <c r="F77" s="25">
        <v>392</v>
      </c>
      <c r="G77" s="28">
        <v>2023</v>
      </c>
    </row>
    <row r="78" spans="1:15" x14ac:dyDescent="0.3">
      <c r="A78" s="15" t="s">
        <v>313</v>
      </c>
      <c r="B78" s="11" t="s">
        <v>279</v>
      </c>
      <c r="C78" s="25">
        <v>42.6</v>
      </c>
      <c r="D78" s="25">
        <v>42.6</v>
      </c>
      <c r="E78" s="25">
        <v>42.6</v>
      </c>
      <c r="F78" s="25">
        <v>42.6</v>
      </c>
      <c r="G78" s="28">
        <v>2023</v>
      </c>
    </row>
    <row r="79" spans="1:15" x14ac:dyDescent="0.3">
      <c r="A79" s="15" t="s">
        <v>314</v>
      </c>
      <c r="B79" s="11" t="s">
        <v>279</v>
      </c>
      <c r="C79" s="25">
        <v>13.5</v>
      </c>
      <c r="D79" s="25">
        <v>13.5</v>
      </c>
      <c r="E79" s="25">
        <v>13.5</v>
      </c>
      <c r="F79" s="25">
        <v>13.5</v>
      </c>
      <c r="G79" s="28">
        <v>2023</v>
      </c>
    </row>
    <row r="80" spans="1:15" x14ac:dyDescent="0.3">
      <c r="A80" s="15" t="s">
        <v>315</v>
      </c>
      <c r="B80" s="11" t="s">
        <v>279</v>
      </c>
      <c r="C80" s="25">
        <v>126.9</v>
      </c>
      <c r="D80" s="25">
        <v>126.9</v>
      </c>
      <c r="E80" s="25">
        <v>126.9</v>
      </c>
      <c r="F80" s="25">
        <v>126.9</v>
      </c>
      <c r="G80" s="28">
        <v>2023</v>
      </c>
    </row>
    <row r="81" spans="1:15" x14ac:dyDescent="0.3">
      <c r="A81" s="15" t="s">
        <v>316</v>
      </c>
      <c r="B81" s="11" t="s">
        <v>279</v>
      </c>
      <c r="C81" s="25">
        <v>272</v>
      </c>
      <c r="D81" s="25">
        <v>272</v>
      </c>
      <c r="E81" s="25">
        <v>272</v>
      </c>
      <c r="F81" s="25">
        <v>272</v>
      </c>
      <c r="G81" s="28">
        <v>2023</v>
      </c>
    </row>
    <row r="82" spans="1:15" x14ac:dyDescent="0.3">
      <c r="A82" s="15" t="s">
        <v>317</v>
      </c>
      <c r="B82" s="11" t="s">
        <v>279</v>
      </c>
      <c r="C82" s="25">
        <v>39.299999999999997</v>
      </c>
      <c r="D82" s="25">
        <v>39.299999999999997</v>
      </c>
      <c r="E82" s="25">
        <v>39.299999999999997</v>
      </c>
      <c r="F82" s="25">
        <v>39.299999999999997</v>
      </c>
      <c r="G82" s="28">
        <v>2023</v>
      </c>
    </row>
    <row r="83" spans="1:15" x14ac:dyDescent="0.3">
      <c r="A83" s="15" t="s">
        <v>318</v>
      </c>
      <c r="B83" s="11" t="s">
        <v>279</v>
      </c>
      <c r="C83" s="25">
        <v>39.299999999999997</v>
      </c>
      <c r="D83" s="25">
        <v>39.299999999999997</v>
      </c>
      <c r="E83" s="25">
        <v>39.299999999999997</v>
      </c>
      <c r="F83" s="25">
        <v>39.299999999999997</v>
      </c>
      <c r="G83" s="28">
        <v>2023</v>
      </c>
    </row>
    <row r="84" spans="1:15" x14ac:dyDescent="0.3">
      <c r="A84" s="15" t="s">
        <v>319</v>
      </c>
      <c r="B84" s="11" t="s">
        <v>279</v>
      </c>
      <c r="C84" s="25">
        <v>12</v>
      </c>
      <c r="D84" s="25">
        <v>12</v>
      </c>
      <c r="E84" s="25">
        <v>12</v>
      </c>
      <c r="F84" s="25">
        <v>12</v>
      </c>
      <c r="G84" s="28">
        <v>2023</v>
      </c>
    </row>
    <row r="85" spans="1:15" x14ac:dyDescent="0.3">
      <c r="A85" s="15" t="s">
        <v>411</v>
      </c>
      <c r="B85" s="11" t="s">
        <v>279</v>
      </c>
      <c r="C85" s="25">
        <v>37.5</v>
      </c>
      <c r="D85" s="25">
        <v>37.5</v>
      </c>
      <c r="E85" s="25">
        <v>37.5</v>
      </c>
      <c r="F85" s="25">
        <v>37.5</v>
      </c>
      <c r="G85" s="28">
        <v>2023</v>
      </c>
    </row>
    <row r="86" spans="1:15" x14ac:dyDescent="0.3">
      <c r="A86" s="15" t="s">
        <v>320</v>
      </c>
      <c r="B86" s="11" t="s">
        <v>279</v>
      </c>
      <c r="C86" s="25">
        <v>38</v>
      </c>
      <c r="D86" s="25">
        <v>38</v>
      </c>
      <c r="E86" s="25">
        <v>38</v>
      </c>
      <c r="F86" s="25">
        <v>38</v>
      </c>
      <c r="G86" s="28">
        <v>2023</v>
      </c>
    </row>
    <row r="87" spans="1:15" x14ac:dyDescent="0.3">
      <c r="A87" s="15" t="s">
        <v>299</v>
      </c>
      <c r="B87" s="11" t="s">
        <v>279</v>
      </c>
      <c r="C87" s="25">
        <v>133.5</v>
      </c>
      <c r="D87" s="25">
        <v>133.5</v>
      </c>
      <c r="E87" s="25">
        <v>133.5</v>
      </c>
      <c r="F87" s="25">
        <v>133.5</v>
      </c>
      <c r="G87" s="28">
        <v>2023</v>
      </c>
    </row>
    <row r="88" spans="1:15" x14ac:dyDescent="0.3">
      <c r="A88" s="14" t="s">
        <v>470</v>
      </c>
      <c r="B88" s="11"/>
      <c r="C88" s="26">
        <v>0.5</v>
      </c>
      <c r="D88" s="26">
        <v>0.5</v>
      </c>
      <c r="E88" s="26">
        <v>0.5</v>
      </c>
      <c r="F88" s="26"/>
      <c r="G88" s="28"/>
    </row>
    <row r="89" spans="1:15" x14ac:dyDescent="0.3">
      <c r="A89" s="15" t="s">
        <v>471</v>
      </c>
      <c r="B89" s="11" t="s">
        <v>426</v>
      </c>
      <c r="C89" s="25">
        <v>0.5</v>
      </c>
      <c r="D89" s="25">
        <v>0.5</v>
      </c>
      <c r="E89" s="25">
        <v>0.5</v>
      </c>
      <c r="F89" s="25"/>
      <c r="G89" s="28" t="s">
        <v>437</v>
      </c>
    </row>
    <row r="90" spans="1:15" s="8" customFormat="1" ht="19.5" customHeight="1" x14ac:dyDescent="0.3">
      <c r="A90" s="13" t="s">
        <v>0</v>
      </c>
      <c r="B90" s="11"/>
      <c r="C90" s="25"/>
      <c r="D90" s="25"/>
      <c r="E90" s="25"/>
      <c r="F90" s="19"/>
      <c r="G90" s="22"/>
      <c r="H90" s="22"/>
      <c r="O90" s="30"/>
    </row>
    <row r="91" spans="1:15" x14ac:dyDescent="0.3">
      <c r="A91" s="14" t="s">
        <v>285</v>
      </c>
      <c r="B91" s="11"/>
      <c r="C91" s="26">
        <v>887.4</v>
      </c>
      <c r="D91" s="26">
        <v>660.46959800000013</v>
      </c>
      <c r="E91" s="26">
        <v>615.40000000000009</v>
      </c>
      <c r="F91" s="26">
        <v>184.8</v>
      </c>
      <c r="G91" s="28"/>
    </row>
    <row r="92" spans="1:15" x14ac:dyDescent="0.3">
      <c r="A92" s="15" t="s">
        <v>380</v>
      </c>
      <c r="B92" s="11" t="s">
        <v>279</v>
      </c>
      <c r="C92" s="25">
        <v>41.1</v>
      </c>
      <c r="D92" s="25"/>
      <c r="E92" s="25"/>
      <c r="F92" s="25"/>
      <c r="G92" s="28">
        <v>2023</v>
      </c>
    </row>
    <row r="93" spans="1:15" x14ac:dyDescent="0.3">
      <c r="A93" s="15" t="s">
        <v>472</v>
      </c>
      <c r="B93" s="11" t="s">
        <v>279</v>
      </c>
      <c r="C93" s="25">
        <v>4</v>
      </c>
      <c r="D93" s="25"/>
      <c r="E93" s="25"/>
      <c r="F93" s="25"/>
      <c r="G93" s="28">
        <v>2023</v>
      </c>
    </row>
    <row r="94" spans="1:15" x14ac:dyDescent="0.3">
      <c r="A94" s="15" t="s">
        <v>473</v>
      </c>
      <c r="B94" s="11" t="s">
        <v>279</v>
      </c>
      <c r="C94" s="25">
        <v>6</v>
      </c>
      <c r="D94" s="25"/>
      <c r="E94" s="25"/>
      <c r="F94" s="25"/>
      <c r="G94" s="28">
        <v>2023</v>
      </c>
    </row>
    <row r="95" spans="1:15" x14ac:dyDescent="0.3">
      <c r="A95" s="15" t="s">
        <v>67</v>
      </c>
      <c r="B95" s="11" t="s">
        <v>279</v>
      </c>
      <c r="C95" s="25">
        <v>5</v>
      </c>
      <c r="D95" s="25">
        <v>5</v>
      </c>
      <c r="E95" s="25">
        <v>5</v>
      </c>
      <c r="F95" s="25">
        <v>5</v>
      </c>
      <c r="G95" s="28">
        <v>2023</v>
      </c>
    </row>
    <row r="96" spans="1:15" x14ac:dyDescent="0.3">
      <c r="A96" s="15" t="s">
        <v>286</v>
      </c>
      <c r="B96" s="11" t="s">
        <v>279</v>
      </c>
      <c r="C96" s="25">
        <v>33</v>
      </c>
      <c r="D96" s="25">
        <v>33</v>
      </c>
      <c r="E96" s="25">
        <v>33</v>
      </c>
      <c r="F96" s="25">
        <v>33</v>
      </c>
      <c r="G96" s="28">
        <v>2023</v>
      </c>
    </row>
    <row r="97" spans="1:15" x14ac:dyDescent="0.3">
      <c r="A97" s="15" t="s">
        <v>69</v>
      </c>
      <c r="B97" s="11" t="s">
        <v>279</v>
      </c>
      <c r="C97" s="25">
        <v>5</v>
      </c>
      <c r="D97" s="25">
        <v>5</v>
      </c>
      <c r="E97" s="25">
        <v>5</v>
      </c>
      <c r="F97" s="25">
        <v>5</v>
      </c>
      <c r="G97" s="28">
        <v>2023</v>
      </c>
    </row>
    <row r="98" spans="1:15" x14ac:dyDescent="0.3">
      <c r="A98" s="15" t="s">
        <v>73</v>
      </c>
      <c r="B98" s="11" t="s">
        <v>279</v>
      </c>
      <c r="C98" s="25">
        <v>81.8</v>
      </c>
      <c r="D98" s="25">
        <v>81.8</v>
      </c>
      <c r="E98" s="25">
        <v>81.8</v>
      </c>
      <c r="F98" s="25">
        <v>81.8</v>
      </c>
      <c r="G98" s="28">
        <v>2021</v>
      </c>
    </row>
    <row r="99" spans="1:15" x14ac:dyDescent="0.3">
      <c r="A99" s="15" t="s">
        <v>381</v>
      </c>
      <c r="B99" s="11" t="s">
        <v>279</v>
      </c>
      <c r="C99" s="25">
        <v>46.7</v>
      </c>
      <c r="D99" s="25"/>
      <c r="E99" s="25"/>
      <c r="F99" s="25"/>
      <c r="G99" s="28">
        <v>2023</v>
      </c>
    </row>
    <row r="100" spans="1:15" x14ac:dyDescent="0.3">
      <c r="A100" s="15" t="s">
        <v>382</v>
      </c>
      <c r="B100" s="11" t="s">
        <v>279</v>
      </c>
      <c r="C100" s="25">
        <v>55.2</v>
      </c>
      <c r="D100" s="25"/>
      <c r="E100" s="25"/>
      <c r="F100" s="25"/>
      <c r="G100" s="28">
        <v>2023</v>
      </c>
    </row>
    <row r="101" spans="1:15" x14ac:dyDescent="0.3">
      <c r="A101" s="15" t="s">
        <v>474</v>
      </c>
      <c r="B101" s="11" t="s">
        <v>279</v>
      </c>
      <c r="C101" s="25">
        <v>40</v>
      </c>
      <c r="D101" s="25"/>
      <c r="E101" s="25"/>
      <c r="F101" s="25"/>
      <c r="G101" s="28">
        <v>2023</v>
      </c>
    </row>
    <row r="102" spans="1:15" x14ac:dyDescent="0.3">
      <c r="A102" s="15" t="s">
        <v>475</v>
      </c>
      <c r="B102" s="11" t="s">
        <v>279</v>
      </c>
      <c r="C102" s="25">
        <v>60</v>
      </c>
      <c r="D102" s="25">
        <v>60</v>
      </c>
      <c r="E102" s="25">
        <v>60</v>
      </c>
      <c r="F102" s="25">
        <v>60</v>
      </c>
      <c r="G102" s="28">
        <v>2023</v>
      </c>
    </row>
    <row r="103" spans="1:15" x14ac:dyDescent="0.3">
      <c r="A103" s="15" t="s">
        <v>287</v>
      </c>
      <c r="B103" s="11" t="s">
        <v>279</v>
      </c>
      <c r="C103" s="25">
        <v>430.6</v>
      </c>
      <c r="D103" s="25">
        <v>430.6</v>
      </c>
      <c r="E103" s="25">
        <v>430.6</v>
      </c>
      <c r="F103" s="25"/>
      <c r="G103" s="28">
        <v>2022</v>
      </c>
    </row>
    <row r="104" spans="1:15" x14ac:dyDescent="0.3">
      <c r="A104" s="15" t="s">
        <v>201</v>
      </c>
      <c r="B104" s="11" t="s">
        <v>279</v>
      </c>
      <c r="C104" s="25">
        <v>10</v>
      </c>
      <c r="D104" s="25">
        <v>10.069597999999999</v>
      </c>
      <c r="E104" s="25"/>
      <c r="F104" s="25"/>
      <c r="G104" s="28">
        <v>2022</v>
      </c>
    </row>
    <row r="105" spans="1:15" x14ac:dyDescent="0.3">
      <c r="A105" s="15" t="s">
        <v>74</v>
      </c>
      <c r="B105" s="11" t="s">
        <v>279</v>
      </c>
      <c r="C105" s="25">
        <v>44</v>
      </c>
      <c r="D105" s="25"/>
      <c r="E105" s="25"/>
      <c r="F105" s="25"/>
      <c r="G105" s="28">
        <v>2023</v>
      </c>
    </row>
    <row r="106" spans="1:15" x14ac:dyDescent="0.3">
      <c r="A106" s="15" t="s">
        <v>431</v>
      </c>
      <c r="B106" s="11" t="s">
        <v>279</v>
      </c>
      <c r="C106" s="25">
        <v>9</v>
      </c>
      <c r="D106" s="25">
        <v>9</v>
      </c>
      <c r="E106" s="25"/>
      <c r="F106" s="25"/>
      <c r="G106" s="28">
        <v>2024</v>
      </c>
    </row>
    <row r="107" spans="1:15" x14ac:dyDescent="0.3">
      <c r="A107" s="15" t="s">
        <v>476</v>
      </c>
      <c r="B107" s="11" t="s">
        <v>279</v>
      </c>
      <c r="C107" s="25">
        <v>6</v>
      </c>
      <c r="D107" s="25"/>
      <c r="E107" s="25"/>
      <c r="F107" s="25"/>
      <c r="G107" s="28">
        <v>2023</v>
      </c>
    </row>
    <row r="108" spans="1:15" x14ac:dyDescent="0.3">
      <c r="A108" s="15" t="s">
        <v>77</v>
      </c>
      <c r="B108" s="11" t="s">
        <v>279</v>
      </c>
      <c r="C108" s="25">
        <v>10</v>
      </c>
      <c r="D108" s="25">
        <v>26</v>
      </c>
      <c r="E108" s="25"/>
      <c r="F108" s="25"/>
      <c r="G108" s="28">
        <v>2023</v>
      </c>
    </row>
    <row r="109" spans="1:15" x14ac:dyDescent="0.3">
      <c r="A109" s="14" t="s">
        <v>288</v>
      </c>
      <c r="B109" s="11"/>
      <c r="C109" s="26">
        <v>679.1</v>
      </c>
      <c r="D109" s="26">
        <v>729.3</v>
      </c>
      <c r="E109" s="26">
        <v>729.3</v>
      </c>
      <c r="F109" s="26">
        <v>729.3</v>
      </c>
      <c r="G109" s="28"/>
    </row>
    <row r="110" spans="1:15" x14ac:dyDescent="0.3">
      <c r="A110" s="15" t="s">
        <v>289</v>
      </c>
      <c r="B110" s="11" t="s">
        <v>279</v>
      </c>
      <c r="C110" s="25">
        <v>679.1</v>
      </c>
      <c r="D110" s="25">
        <v>729.3</v>
      </c>
      <c r="E110" s="25">
        <v>729.3</v>
      </c>
      <c r="F110" s="25">
        <v>729.3</v>
      </c>
      <c r="G110" s="28" t="s">
        <v>407</v>
      </c>
    </row>
    <row r="111" spans="1:15" s="8" customFormat="1" ht="19.5" customHeight="1" x14ac:dyDescent="0.3">
      <c r="A111" s="13" t="s">
        <v>2</v>
      </c>
      <c r="B111" s="11"/>
      <c r="C111" s="25"/>
      <c r="D111" s="25"/>
      <c r="E111" s="25"/>
      <c r="F111" s="19"/>
      <c r="G111" s="22"/>
      <c r="H111" s="22"/>
      <c r="O111" s="30"/>
    </row>
    <row r="112" spans="1:15" x14ac:dyDescent="0.3">
      <c r="A112" s="14" t="s">
        <v>383</v>
      </c>
      <c r="B112" s="11"/>
      <c r="C112" s="26">
        <v>1907.8969999999997</v>
      </c>
      <c r="D112" s="26">
        <v>627.82499999999993</v>
      </c>
      <c r="E112" s="26">
        <v>622.82499999999993</v>
      </c>
      <c r="F112" s="26">
        <v>615.82499999999993</v>
      </c>
      <c r="G112" s="28"/>
    </row>
    <row r="113" spans="1:7" x14ac:dyDescent="0.3">
      <c r="A113" s="15" t="s">
        <v>79</v>
      </c>
      <c r="B113" s="11" t="s">
        <v>423</v>
      </c>
      <c r="C113" s="25">
        <v>10.5</v>
      </c>
      <c r="D113" s="25">
        <v>11.025</v>
      </c>
      <c r="E113" s="25">
        <v>11.025</v>
      </c>
      <c r="F113" s="25">
        <v>11.025</v>
      </c>
      <c r="G113" s="28">
        <v>2023</v>
      </c>
    </row>
    <row r="114" spans="1:7" x14ac:dyDescent="0.3">
      <c r="A114" s="15" t="s">
        <v>477</v>
      </c>
      <c r="B114" s="11" t="s">
        <v>423</v>
      </c>
      <c r="C114" s="25">
        <v>25</v>
      </c>
      <c r="D114" s="25">
        <v>25</v>
      </c>
      <c r="E114" s="25">
        <v>25</v>
      </c>
      <c r="F114" s="25">
        <v>25</v>
      </c>
      <c r="G114" s="28">
        <v>2023</v>
      </c>
    </row>
    <row r="115" spans="1:7" x14ac:dyDescent="0.3">
      <c r="A115" s="15" t="s">
        <v>92</v>
      </c>
      <c r="B115" s="11" t="s">
        <v>423</v>
      </c>
      <c r="C115" s="25">
        <v>110.4</v>
      </c>
      <c r="D115" s="25">
        <v>115.92000000000002</v>
      </c>
      <c r="E115" s="25">
        <v>115.92000000000002</v>
      </c>
      <c r="F115" s="25">
        <v>115.92000000000002</v>
      </c>
      <c r="G115" s="28">
        <v>2023</v>
      </c>
    </row>
    <row r="116" spans="1:7" x14ac:dyDescent="0.3">
      <c r="A116" s="15" t="s">
        <v>491</v>
      </c>
      <c r="B116" s="11" t="s">
        <v>423</v>
      </c>
      <c r="C116" s="25">
        <v>21.2</v>
      </c>
      <c r="D116" s="25"/>
      <c r="E116" s="25"/>
      <c r="F116" s="25"/>
      <c r="G116" s="28">
        <v>2025</v>
      </c>
    </row>
    <row r="117" spans="1:7" x14ac:dyDescent="0.3">
      <c r="A117" s="15" t="s">
        <v>80</v>
      </c>
      <c r="B117" s="11" t="s">
        <v>423</v>
      </c>
      <c r="C117" s="25">
        <v>30</v>
      </c>
      <c r="D117" s="25">
        <v>31.5</v>
      </c>
      <c r="E117" s="25">
        <v>31.5</v>
      </c>
      <c r="F117" s="25">
        <v>31.5</v>
      </c>
      <c r="G117" s="28">
        <v>2023</v>
      </c>
    </row>
    <row r="118" spans="1:7" x14ac:dyDescent="0.3">
      <c r="A118" s="15" t="s">
        <v>81</v>
      </c>
      <c r="B118" s="11" t="s">
        <v>423</v>
      </c>
      <c r="C118" s="25">
        <v>148.5</v>
      </c>
      <c r="D118" s="25">
        <v>155.92500000000001</v>
      </c>
      <c r="E118" s="25">
        <v>155.92500000000001</v>
      </c>
      <c r="F118" s="25">
        <v>155.92500000000001</v>
      </c>
      <c r="G118" s="28">
        <v>2023</v>
      </c>
    </row>
    <row r="119" spans="1:7" x14ac:dyDescent="0.3">
      <c r="A119" s="15" t="s">
        <v>478</v>
      </c>
      <c r="B119" s="11" t="s">
        <v>423</v>
      </c>
      <c r="C119" s="25">
        <v>102</v>
      </c>
      <c r="D119" s="25"/>
      <c r="E119" s="25"/>
      <c r="F119" s="25"/>
      <c r="G119" s="28">
        <v>2025</v>
      </c>
    </row>
    <row r="120" spans="1:7" x14ac:dyDescent="0.3">
      <c r="A120" s="15" t="s">
        <v>492</v>
      </c>
      <c r="B120" s="11" t="s">
        <v>423</v>
      </c>
      <c r="C120" s="25">
        <v>11.5</v>
      </c>
      <c r="D120" s="25">
        <v>5</v>
      </c>
      <c r="E120" s="25"/>
      <c r="F120" s="25"/>
      <c r="G120" s="28">
        <v>2024</v>
      </c>
    </row>
    <row r="121" spans="1:7" x14ac:dyDescent="0.3">
      <c r="A121" s="15" t="s">
        <v>493</v>
      </c>
      <c r="B121" s="11" t="s">
        <v>423</v>
      </c>
      <c r="C121" s="25">
        <v>7</v>
      </c>
      <c r="D121" s="25">
        <v>14</v>
      </c>
      <c r="E121" s="25">
        <v>14</v>
      </c>
      <c r="F121" s="25">
        <v>7</v>
      </c>
      <c r="G121" s="28">
        <v>2026</v>
      </c>
    </row>
    <row r="122" spans="1:7" x14ac:dyDescent="0.3">
      <c r="A122" s="15" t="s">
        <v>494</v>
      </c>
      <c r="B122" s="11" t="s">
        <v>423</v>
      </c>
      <c r="C122" s="25">
        <v>48.29</v>
      </c>
      <c r="D122" s="25"/>
      <c r="E122" s="25"/>
      <c r="F122" s="25"/>
      <c r="G122" s="28">
        <v>2025</v>
      </c>
    </row>
    <row r="123" spans="1:7" x14ac:dyDescent="0.3">
      <c r="A123" s="15" t="s">
        <v>479</v>
      </c>
      <c r="B123" s="11" t="s">
        <v>423</v>
      </c>
      <c r="C123" s="25">
        <v>30</v>
      </c>
      <c r="D123" s="25"/>
      <c r="E123" s="25"/>
      <c r="F123" s="25"/>
      <c r="G123" s="28">
        <v>2025</v>
      </c>
    </row>
    <row r="124" spans="1:7" x14ac:dyDescent="0.3">
      <c r="A124" s="15" t="s">
        <v>503</v>
      </c>
      <c r="B124" s="11" t="s">
        <v>423</v>
      </c>
      <c r="C124" s="25">
        <v>46.24</v>
      </c>
      <c r="D124" s="25"/>
      <c r="E124" s="25"/>
      <c r="F124" s="25"/>
      <c r="G124" s="28">
        <v>2025</v>
      </c>
    </row>
    <row r="125" spans="1:7" x14ac:dyDescent="0.3">
      <c r="A125" s="15" t="s">
        <v>480</v>
      </c>
      <c r="B125" s="11" t="s">
        <v>423</v>
      </c>
      <c r="C125" s="25">
        <v>100</v>
      </c>
      <c r="D125" s="25"/>
      <c r="E125" s="25"/>
      <c r="F125" s="25"/>
      <c r="G125" s="28">
        <v>2025</v>
      </c>
    </row>
    <row r="126" spans="1:7" x14ac:dyDescent="0.3">
      <c r="A126" s="15" t="s">
        <v>495</v>
      </c>
      <c r="B126" s="11" t="s">
        <v>423</v>
      </c>
      <c r="C126" s="25">
        <v>90</v>
      </c>
      <c r="D126" s="25"/>
      <c r="E126" s="25"/>
      <c r="F126" s="25"/>
      <c r="G126" s="28">
        <v>2025</v>
      </c>
    </row>
    <row r="127" spans="1:7" x14ac:dyDescent="0.3">
      <c r="A127" s="15" t="s">
        <v>481</v>
      </c>
      <c r="B127" s="11" t="s">
        <v>423</v>
      </c>
      <c r="C127" s="25">
        <v>54</v>
      </c>
      <c r="D127" s="25"/>
      <c r="E127" s="25"/>
      <c r="F127" s="25"/>
      <c r="G127" s="28">
        <v>2025</v>
      </c>
    </row>
    <row r="128" spans="1:7" x14ac:dyDescent="0.3">
      <c r="A128" s="15" t="s">
        <v>496</v>
      </c>
      <c r="B128" s="11" t="s">
        <v>423</v>
      </c>
      <c r="C128" s="25">
        <v>34.96</v>
      </c>
      <c r="D128" s="25"/>
      <c r="E128" s="25"/>
      <c r="F128" s="25"/>
      <c r="G128" s="28">
        <v>2025</v>
      </c>
    </row>
    <row r="129" spans="1:7" x14ac:dyDescent="0.3">
      <c r="A129" s="15" t="s">
        <v>482</v>
      </c>
      <c r="B129" s="11" t="s">
        <v>423</v>
      </c>
      <c r="C129" s="25">
        <v>30</v>
      </c>
      <c r="D129" s="25"/>
      <c r="E129" s="25"/>
      <c r="F129" s="25"/>
      <c r="G129" s="28">
        <v>2025</v>
      </c>
    </row>
    <row r="130" spans="1:7" x14ac:dyDescent="0.3">
      <c r="A130" s="15" t="s">
        <v>483</v>
      </c>
      <c r="B130" s="11" t="s">
        <v>423</v>
      </c>
      <c r="C130" s="25">
        <v>28</v>
      </c>
      <c r="D130" s="25"/>
      <c r="E130" s="25"/>
      <c r="F130" s="25"/>
      <c r="G130" s="28">
        <v>2025</v>
      </c>
    </row>
    <row r="131" spans="1:7" x14ac:dyDescent="0.3">
      <c r="A131" s="15" t="s">
        <v>497</v>
      </c>
      <c r="B131" s="11" t="s">
        <v>423</v>
      </c>
      <c r="C131" s="25">
        <v>330</v>
      </c>
      <c r="D131" s="25"/>
      <c r="E131" s="25"/>
      <c r="F131" s="25"/>
      <c r="G131" s="28">
        <v>2025</v>
      </c>
    </row>
    <row r="132" spans="1:7" x14ac:dyDescent="0.3">
      <c r="A132" s="15" t="s">
        <v>484</v>
      </c>
      <c r="B132" s="11" t="s">
        <v>423</v>
      </c>
      <c r="C132" s="25">
        <v>22.2</v>
      </c>
      <c r="D132" s="25"/>
      <c r="E132" s="25"/>
      <c r="F132" s="25"/>
      <c r="G132" s="28">
        <v>2025</v>
      </c>
    </row>
    <row r="133" spans="1:7" x14ac:dyDescent="0.3">
      <c r="A133" s="15" t="s">
        <v>498</v>
      </c>
      <c r="B133" s="11" t="s">
        <v>423</v>
      </c>
      <c r="C133" s="25">
        <v>53.125</v>
      </c>
      <c r="D133" s="25"/>
      <c r="E133" s="25"/>
      <c r="F133" s="25"/>
      <c r="G133" s="28">
        <v>2025</v>
      </c>
    </row>
    <row r="134" spans="1:7" x14ac:dyDescent="0.3">
      <c r="A134" s="15" t="s">
        <v>504</v>
      </c>
      <c r="B134" s="11" t="s">
        <v>423</v>
      </c>
      <c r="C134" s="25">
        <v>8.7560000000000002</v>
      </c>
      <c r="D134" s="25"/>
      <c r="E134" s="25"/>
      <c r="F134" s="25"/>
      <c r="G134" s="28">
        <v>2025</v>
      </c>
    </row>
    <row r="135" spans="1:7" x14ac:dyDescent="0.3">
      <c r="A135" s="15" t="s">
        <v>485</v>
      </c>
      <c r="B135" s="11" t="s">
        <v>423</v>
      </c>
      <c r="C135" s="25">
        <v>21.86</v>
      </c>
      <c r="D135" s="25"/>
      <c r="E135" s="25"/>
      <c r="F135" s="25"/>
      <c r="G135" s="28">
        <v>2025</v>
      </c>
    </row>
    <row r="136" spans="1:7" x14ac:dyDescent="0.3">
      <c r="A136" s="15" t="s">
        <v>499</v>
      </c>
      <c r="B136" s="11" t="s">
        <v>423</v>
      </c>
      <c r="C136" s="25">
        <v>21.4</v>
      </c>
      <c r="D136" s="25"/>
      <c r="E136" s="25"/>
      <c r="F136" s="25"/>
      <c r="G136" s="28">
        <v>2025</v>
      </c>
    </row>
    <row r="137" spans="1:7" x14ac:dyDescent="0.3">
      <c r="A137" s="15" t="s">
        <v>500</v>
      </c>
      <c r="B137" s="11" t="s">
        <v>423</v>
      </c>
      <c r="C137" s="25">
        <v>57.76</v>
      </c>
      <c r="D137" s="25"/>
      <c r="E137" s="25"/>
      <c r="F137" s="25"/>
      <c r="G137" s="28">
        <v>2025</v>
      </c>
    </row>
    <row r="138" spans="1:7" x14ac:dyDescent="0.3">
      <c r="A138" s="15" t="s">
        <v>486</v>
      </c>
      <c r="B138" s="11" t="s">
        <v>423</v>
      </c>
      <c r="C138" s="25">
        <v>8.3000000000000007</v>
      </c>
      <c r="D138" s="25"/>
      <c r="E138" s="25"/>
      <c r="F138" s="25"/>
      <c r="G138" s="28">
        <v>2025</v>
      </c>
    </row>
    <row r="139" spans="1:7" x14ac:dyDescent="0.3">
      <c r="A139" s="15" t="s">
        <v>487</v>
      </c>
      <c r="B139" s="11" t="s">
        <v>423</v>
      </c>
      <c r="C139" s="25">
        <v>4</v>
      </c>
      <c r="D139" s="25"/>
      <c r="E139" s="25"/>
      <c r="F139" s="25"/>
      <c r="G139" s="28">
        <v>2025</v>
      </c>
    </row>
    <row r="140" spans="1:7" x14ac:dyDescent="0.3">
      <c r="A140" s="15" t="s">
        <v>501</v>
      </c>
      <c r="B140" s="11" t="s">
        <v>423</v>
      </c>
      <c r="C140" s="25">
        <v>64</v>
      </c>
      <c r="D140" s="25"/>
      <c r="E140" s="25"/>
      <c r="F140" s="25"/>
      <c r="G140" s="28">
        <v>2025</v>
      </c>
    </row>
    <row r="141" spans="1:7" x14ac:dyDescent="0.3">
      <c r="A141" s="15" t="s">
        <v>505</v>
      </c>
      <c r="B141" s="11" t="s">
        <v>423</v>
      </c>
      <c r="C141" s="25">
        <v>10.6</v>
      </c>
      <c r="D141" s="25"/>
      <c r="E141" s="25"/>
      <c r="F141" s="25"/>
      <c r="G141" s="28">
        <v>2025</v>
      </c>
    </row>
    <row r="142" spans="1:7" x14ac:dyDescent="0.3">
      <c r="A142" s="15" t="s">
        <v>506</v>
      </c>
      <c r="B142" s="11" t="s">
        <v>423</v>
      </c>
      <c r="C142" s="25">
        <v>2.456</v>
      </c>
      <c r="D142" s="25"/>
      <c r="E142" s="25"/>
      <c r="F142" s="25"/>
      <c r="G142" s="28">
        <v>2025</v>
      </c>
    </row>
    <row r="143" spans="1:7" x14ac:dyDescent="0.3">
      <c r="A143" s="15" t="s">
        <v>502</v>
      </c>
      <c r="B143" s="11" t="s">
        <v>423</v>
      </c>
      <c r="C143" s="25">
        <v>20.8</v>
      </c>
      <c r="D143" s="25"/>
      <c r="E143" s="25"/>
      <c r="F143" s="25"/>
      <c r="G143" s="28">
        <v>2025</v>
      </c>
    </row>
    <row r="144" spans="1:7" x14ac:dyDescent="0.3">
      <c r="A144" s="15" t="s">
        <v>488</v>
      </c>
      <c r="B144" s="11" t="s">
        <v>423</v>
      </c>
      <c r="C144" s="25">
        <v>31.6</v>
      </c>
      <c r="D144" s="25"/>
      <c r="E144" s="25"/>
      <c r="F144" s="25"/>
      <c r="G144" s="28">
        <v>2025</v>
      </c>
    </row>
    <row r="145" spans="1:7" x14ac:dyDescent="0.3">
      <c r="A145" s="15" t="s">
        <v>432</v>
      </c>
      <c r="B145" s="11" t="s">
        <v>423</v>
      </c>
      <c r="C145" s="25">
        <v>10.5</v>
      </c>
      <c r="D145" s="25">
        <v>10.5</v>
      </c>
      <c r="E145" s="25">
        <v>10.5</v>
      </c>
      <c r="F145" s="25">
        <v>10.5</v>
      </c>
      <c r="G145" s="28">
        <v>2023</v>
      </c>
    </row>
    <row r="146" spans="1:7" x14ac:dyDescent="0.3">
      <c r="A146" s="15" t="s">
        <v>507</v>
      </c>
      <c r="B146" s="11" t="s">
        <v>423</v>
      </c>
      <c r="C146" s="25">
        <v>63.55</v>
      </c>
      <c r="D146" s="25"/>
      <c r="E146" s="25"/>
      <c r="F146" s="25"/>
      <c r="G146" s="28">
        <v>2025</v>
      </c>
    </row>
    <row r="147" spans="1:7" x14ac:dyDescent="0.3">
      <c r="A147" s="15" t="s">
        <v>344</v>
      </c>
      <c r="B147" s="11" t="s">
        <v>423</v>
      </c>
      <c r="C147" s="25">
        <v>30.3</v>
      </c>
      <c r="D147" s="25">
        <v>29</v>
      </c>
      <c r="E147" s="25">
        <v>29</v>
      </c>
      <c r="F147" s="25">
        <v>29</v>
      </c>
      <c r="G147" s="28">
        <v>2026</v>
      </c>
    </row>
    <row r="148" spans="1:7" x14ac:dyDescent="0.3">
      <c r="A148" s="15" t="s">
        <v>83</v>
      </c>
      <c r="B148" s="11" t="s">
        <v>423</v>
      </c>
      <c r="C148" s="25">
        <v>26.2</v>
      </c>
      <c r="D148" s="25">
        <v>27.51</v>
      </c>
      <c r="E148" s="25">
        <v>27.51</v>
      </c>
      <c r="F148" s="25">
        <v>27.51</v>
      </c>
      <c r="G148" s="28">
        <v>2023</v>
      </c>
    </row>
    <row r="149" spans="1:7" x14ac:dyDescent="0.3">
      <c r="A149" s="15" t="s">
        <v>489</v>
      </c>
      <c r="B149" s="11" t="s">
        <v>423</v>
      </c>
      <c r="C149" s="25">
        <v>2</v>
      </c>
      <c r="D149" s="25">
        <v>2</v>
      </c>
      <c r="E149" s="25">
        <v>2</v>
      </c>
      <c r="F149" s="25">
        <v>2</v>
      </c>
      <c r="G149" s="28">
        <v>2023</v>
      </c>
    </row>
    <row r="150" spans="1:7" x14ac:dyDescent="0.3">
      <c r="A150" s="15" t="s">
        <v>490</v>
      </c>
      <c r="B150" s="11" t="s">
        <v>423</v>
      </c>
      <c r="C150" s="25">
        <v>26.2</v>
      </c>
      <c r="D150" s="25">
        <v>27.51</v>
      </c>
      <c r="E150" s="25">
        <v>27.51</v>
      </c>
      <c r="F150" s="25">
        <v>27.51</v>
      </c>
      <c r="G150" s="28">
        <v>2023</v>
      </c>
    </row>
    <row r="151" spans="1:7" x14ac:dyDescent="0.3">
      <c r="A151" s="15" t="s">
        <v>107</v>
      </c>
      <c r="B151" s="11" t="s">
        <v>423</v>
      </c>
      <c r="C151" s="25">
        <v>63.7</v>
      </c>
      <c r="D151" s="25">
        <v>66.885000000000005</v>
      </c>
      <c r="E151" s="25">
        <v>66.885000000000005</v>
      </c>
      <c r="F151" s="25">
        <v>66.885000000000005</v>
      </c>
      <c r="G151" s="28">
        <v>2023</v>
      </c>
    </row>
    <row r="152" spans="1:7" x14ac:dyDescent="0.3">
      <c r="A152" s="15" t="s">
        <v>85</v>
      </c>
      <c r="B152" s="11" t="s">
        <v>423</v>
      </c>
      <c r="C152" s="25">
        <v>13.1</v>
      </c>
      <c r="D152" s="25">
        <v>13.755000000000001</v>
      </c>
      <c r="E152" s="25">
        <v>13.755000000000001</v>
      </c>
      <c r="F152" s="25">
        <v>13.755000000000001</v>
      </c>
      <c r="G152" s="28">
        <v>2023</v>
      </c>
    </row>
    <row r="153" spans="1:7" x14ac:dyDescent="0.3">
      <c r="A153" s="15" t="s">
        <v>86</v>
      </c>
      <c r="B153" s="11" t="s">
        <v>423</v>
      </c>
      <c r="C153" s="25">
        <v>26.1</v>
      </c>
      <c r="D153" s="25">
        <v>27.405000000000001</v>
      </c>
      <c r="E153" s="25">
        <v>27.405000000000001</v>
      </c>
      <c r="F153" s="25">
        <v>27.405000000000001</v>
      </c>
      <c r="G153" s="28">
        <v>2023</v>
      </c>
    </row>
    <row r="154" spans="1:7" x14ac:dyDescent="0.3">
      <c r="A154" s="15" t="s">
        <v>87</v>
      </c>
      <c r="B154" s="11" t="s">
        <v>423</v>
      </c>
      <c r="C154" s="25">
        <v>26.1</v>
      </c>
      <c r="D154" s="25">
        <v>27.405000000000001</v>
      </c>
      <c r="E154" s="25">
        <v>27.405000000000001</v>
      </c>
      <c r="F154" s="25">
        <v>27.405000000000001</v>
      </c>
      <c r="G154" s="28">
        <v>2023</v>
      </c>
    </row>
    <row r="155" spans="1:7" x14ac:dyDescent="0.3">
      <c r="A155" s="15" t="s">
        <v>88</v>
      </c>
      <c r="B155" s="11" t="s">
        <v>423</v>
      </c>
      <c r="C155" s="25">
        <v>35.700000000000003</v>
      </c>
      <c r="D155" s="25">
        <v>37.485000000000007</v>
      </c>
      <c r="E155" s="25">
        <v>37.485000000000007</v>
      </c>
      <c r="F155" s="25">
        <v>37.485000000000007</v>
      </c>
      <c r="G155" s="28">
        <v>2023</v>
      </c>
    </row>
    <row r="156" spans="1:7" x14ac:dyDescent="0.3">
      <c r="A156" s="14" t="s">
        <v>508</v>
      </c>
      <c r="B156" s="11"/>
      <c r="C156" s="26">
        <v>63.6</v>
      </c>
      <c r="D156" s="26">
        <v>1.8</v>
      </c>
      <c r="E156" s="26"/>
      <c r="F156" s="26"/>
      <c r="G156" s="28"/>
    </row>
    <row r="157" spans="1:7" x14ac:dyDescent="0.3">
      <c r="A157" s="15" t="s">
        <v>514</v>
      </c>
      <c r="B157" s="11" t="s">
        <v>423</v>
      </c>
      <c r="C157" s="25">
        <v>4.5</v>
      </c>
      <c r="D157" s="25"/>
      <c r="E157" s="25"/>
      <c r="F157" s="25"/>
      <c r="G157" s="28">
        <v>2023</v>
      </c>
    </row>
    <row r="158" spans="1:7" x14ac:dyDescent="0.3">
      <c r="A158" s="15" t="s">
        <v>509</v>
      </c>
      <c r="B158" s="11" t="s">
        <v>423</v>
      </c>
      <c r="C158" s="25">
        <v>6.5</v>
      </c>
      <c r="D158" s="25">
        <v>1.5</v>
      </c>
      <c r="E158" s="25"/>
      <c r="F158" s="25"/>
      <c r="G158" s="28">
        <v>2024</v>
      </c>
    </row>
    <row r="159" spans="1:7" x14ac:dyDescent="0.3">
      <c r="A159" s="15" t="s">
        <v>510</v>
      </c>
      <c r="B159" s="11" t="s">
        <v>423</v>
      </c>
      <c r="C159" s="25">
        <v>0.8</v>
      </c>
      <c r="D159" s="25"/>
      <c r="E159" s="25"/>
      <c r="F159" s="25"/>
      <c r="G159" s="28">
        <v>2023</v>
      </c>
    </row>
    <row r="160" spans="1:7" x14ac:dyDescent="0.3">
      <c r="A160" s="15" t="s">
        <v>515</v>
      </c>
      <c r="B160" s="11" t="s">
        <v>423</v>
      </c>
      <c r="C160" s="25">
        <v>1.5</v>
      </c>
      <c r="D160" s="25"/>
      <c r="E160" s="25"/>
      <c r="F160" s="25"/>
      <c r="G160" s="28">
        <v>2023</v>
      </c>
    </row>
    <row r="161" spans="1:15" x14ac:dyDescent="0.3">
      <c r="A161" s="15" t="s">
        <v>511</v>
      </c>
      <c r="B161" s="11" t="s">
        <v>423</v>
      </c>
      <c r="C161" s="25">
        <v>3</v>
      </c>
      <c r="D161" s="25"/>
      <c r="E161" s="25"/>
      <c r="F161" s="25"/>
      <c r="G161" s="28">
        <v>2023</v>
      </c>
    </row>
    <row r="162" spans="1:15" x14ac:dyDescent="0.3">
      <c r="A162" s="15" t="s">
        <v>516</v>
      </c>
      <c r="B162" s="11" t="s">
        <v>423</v>
      </c>
      <c r="C162" s="25">
        <v>11.16</v>
      </c>
      <c r="D162" s="25"/>
      <c r="E162" s="25"/>
      <c r="F162" s="25"/>
      <c r="G162" s="28">
        <v>2023</v>
      </c>
    </row>
    <row r="163" spans="1:15" x14ac:dyDescent="0.3">
      <c r="A163" s="15" t="s">
        <v>517</v>
      </c>
      <c r="B163" s="11" t="s">
        <v>423</v>
      </c>
      <c r="C163" s="25">
        <v>10</v>
      </c>
      <c r="D163" s="25"/>
      <c r="E163" s="25"/>
      <c r="F163" s="25"/>
      <c r="G163" s="28">
        <v>2023</v>
      </c>
    </row>
    <row r="164" spans="1:15" x14ac:dyDescent="0.3">
      <c r="A164" s="15" t="s">
        <v>520</v>
      </c>
      <c r="B164" s="11" t="s">
        <v>423</v>
      </c>
      <c r="C164" s="25">
        <v>5</v>
      </c>
      <c r="D164" s="25"/>
      <c r="E164" s="25"/>
      <c r="F164" s="25"/>
      <c r="G164" s="28">
        <v>2023</v>
      </c>
    </row>
    <row r="165" spans="1:15" x14ac:dyDescent="0.3">
      <c r="A165" s="15" t="s">
        <v>512</v>
      </c>
      <c r="B165" s="11" t="s">
        <v>423</v>
      </c>
      <c r="C165" s="25">
        <v>10</v>
      </c>
      <c r="D165" s="25"/>
      <c r="E165" s="25"/>
      <c r="F165" s="25"/>
      <c r="G165" s="28">
        <v>2023</v>
      </c>
    </row>
    <row r="166" spans="1:15" x14ac:dyDescent="0.3">
      <c r="A166" s="15" t="s">
        <v>521</v>
      </c>
      <c r="B166" s="11" t="s">
        <v>423</v>
      </c>
      <c r="C166" s="25">
        <v>6</v>
      </c>
      <c r="D166" s="25"/>
      <c r="E166" s="25"/>
      <c r="F166" s="25"/>
      <c r="G166" s="28">
        <v>2023</v>
      </c>
    </row>
    <row r="167" spans="1:15" x14ac:dyDescent="0.3">
      <c r="A167" s="15" t="s">
        <v>518</v>
      </c>
      <c r="B167" s="11" t="s">
        <v>423</v>
      </c>
      <c r="C167" s="25">
        <v>3</v>
      </c>
      <c r="D167" s="25"/>
      <c r="E167" s="25"/>
      <c r="F167" s="25"/>
      <c r="G167" s="28">
        <v>2023</v>
      </c>
    </row>
    <row r="168" spans="1:15" x14ac:dyDescent="0.3">
      <c r="A168" s="15" t="s">
        <v>513</v>
      </c>
      <c r="B168" s="11" t="s">
        <v>423</v>
      </c>
      <c r="C168" s="25">
        <v>1.44</v>
      </c>
      <c r="D168" s="25"/>
      <c r="E168" s="25"/>
      <c r="F168" s="25"/>
      <c r="G168" s="28">
        <v>2023</v>
      </c>
    </row>
    <row r="169" spans="1:15" x14ac:dyDescent="0.3">
      <c r="A169" s="15" t="s">
        <v>519</v>
      </c>
      <c r="B169" s="11" t="s">
        <v>423</v>
      </c>
      <c r="C169" s="25">
        <v>0.7</v>
      </c>
      <c r="D169" s="25"/>
      <c r="E169" s="25"/>
      <c r="F169" s="25"/>
      <c r="G169" s="28">
        <v>2024</v>
      </c>
    </row>
    <row r="170" spans="1:15" s="8" customFormat="1" ht="19.5" customHeight="1" x14ac:dyDescent="0.3">
      <c r="A170" s="13" t="s">
        <v>89</v>
      </c>
      <c r="B170" s="11"/>
      <c r="C170" s="25"/>
      <c r="D170" s="25"/>
      <c r="E170" s="25"/>
      <c r="F170" s="19"/>
      <c r="G170" s="22"/>
      <c r="H170" s="22"/>
      <c r="O170" s="30"/>
    </row>
    <row r="171" spans="1:15" x14ac:dyDescent="0.3">
      <c r="A171" s="14" t="s">
        <v>291</v>
      </c>
      <c r="B171" s="11"/>
      <c r="C171" s="26">
        <v>184.1</v>
      </c>
      <c r="D171" s="26">
        <v>163.1</v>
      </c>
      <c r="E171" s="26">
        <v>18</v>
      </c>
      <c r="F171" s="26">
        <v>18</v>
      </c>
      <c r="G171" s="28"/>
    </row>
    <row r="172" spans="1:15" x14ac:dyDescent="0.3">
      <c r="A172" s="15" t="s">
        <v>435</v>
      </c>
      <c r="B172" s="11" t="s">
        <v>279</v>
      </c>
      <c r="C172" s="25">
        <v>104.1</v>
      </c>
      <c r="D172" s="25">
        <v>104.1</v>
      </c>
      <c r="E172" s="25"/>
      <c r="F172" s="25"/>
      <c r="G172" s="28">
        <v>2024</v>
      </c>
    </row>
    <row r="173" spans="1:15" x14ac:dyDescent="0.3">
      <c r="A173" s="15" t="s">
        <v>100</v>
      </c>
      <c r="B173" s="11" t="s">
        <v>279</v>
      </c>
      <c r="C173" s="25">
        <v>18</v>
      </c>
      <c r="D173" s="25">
        <v>18</v>
      </c>
      <c r="E173" s="25">
        <v>18</v>
      </c>
      <c r="F173" s="25">
        <v>18</v>
      </c>
      <c r="G173" s="28">
        <v>2026</v>
      </c>
    </row>
    <row r="174" spans="1:15" x14ac:dyDescent="0.3">
      <c r="A174" s="15" t="s">
        <v>101</v>
      </c>
      <c r="B174" s="11" t="s">
        <v>279</v>
      </c>
      <c r="C174" s="25">
        <v>21</v>
      </c>
      <c r="D174" s="25">
        <v>21</v>
      </c>
      <c r="E174" s="25"/>
      <c r="F174" s="25"/>
      <c r="G174" s="28">
        <v>2024</v>
      </c>
    </row>
    <row r="175" spans="1:15" x14ac:dyDescent="0.3">
      <c r="A175" s="15" t="s">
        <v>102</v>
      </c>
      <c r="B175" s="11" t="s">
        <v>279</v>
      </c>
      <c r="C175" s="25">
        <v>15</v>
      </c>
      <c r="D175" s="25"/>
      <c r="E175" s="25"/>
      <c r="F175" s="25"/>
      <c r="G175" s="28">
        <v>2023</v>
      </c>
    </row>
    <row r="176" spans="1:15" x14ac:dyDescent="0.3">
      <c r="A176" s="15" t="s">
        <v>433</v>
      </c>
      <c r="B176" s="11" t="s">
        <v>279</v>
      </c>
      <c r="C176" s="25">
        <v>6</v>
      </c>
      <c r="D176" s="25"/>
      <c r="E176" s="25"/>
      <c r="F176" s="25"/>
      <c r="G176" s="28">
        <v>2023</v>
      </c>
    </row>
    <row r="177" spans="1:15" x14ac:dyDescent="0.3">
      <c r="A177" s="15" t="s">
        <v>434</v>
      </c>
      <c r="B177" s="11" t="s">
        <v>279</v>
      </c>
      <c r="C177" s="25">
        <v>20</v>
      </c>
      <c r="D177" s="25">
        <v>20</v>
      </c>
      <c r="E177" s="25"/>
      <c r="F177" s="25"/>
      <c r="G177" s="28">
        <v>2024</v>
      </c>
    </row>
    <row r="178" spans="1:15" x14ac:dyDescent="0.3">
      <c r="A178" s="14" t="s">
        <v>292</v>
      </c>
      <c r="B178" s="11"/>
      <c r="C178" s="26">
        <v>331.7</v>
      </c>
      <c r="D178" s="26">
        <v>350.7</v>
      </c>
      <c r="E178" s="26"/>
      <c r="F178" s="26"/>
      <c r="G178" s="28"/>
      <c r="H178" s="31"/>
      <c r="I178" s="31"/>
    </row>
    <row r="179" spans="1:15" x14ac:dyDescent="0.3">
      <c r="A179" s="15" t="s">
        <v>93</v>
      </c>
      <c r="B179" s="11" t="s">
        <v>415</v>
      </c>
      <c r="C179" s="25">
        <v>29.8</v>
      </c>
      <c r="D179" s="25">
        <v>31.5</v>
      </c>
      <c r="E179" s="25"/>
      <c r="F179" s="25"/>
      <c r="G179" s="28">
        <v>2024</v>
      </c>
    </row>
    <row r="180" spans="1:15" x14ac:dyDescent="0.3">
      <c r="A180" s="15" t="s">
        <v>94</v>
      </c>
      <c r="B180" s="11" t="s">
        <v>415</v>
      </c>
      <c r="C180" s="25">
        <v>25.6</v>
      </c>
      <c r="D180" s="25">
        <v>27.1</v>
      </c>
      <c r="E180" s="25"/>
      <c r="F180" s="25"/>
      <c r="G180" s="28">
        <v>2024</v>
      </c>
    </row>
    <row r="181" spans="1:15" x14ac:dyDescent="0.3">
      <c r="A181" s="15" t="s">
        <v>97</v>
      </c>
      <c r="B181" s="11" t="s">
        <v>415</v>
      </c>
      <c r="C181" s="25">
        <v>29.2</v>
      </c>
      <c r="D181" s="25">
        <v>30.8</v>
      </c>
      <c r="E181" s="25"/>
      <c r="F181" s="25"/>
      <c r="G181" s="28">
        <v>2024</v>
      </c>
    </row>
    <row r="182" spans="1:15" x14ac:dyDescent="0.3">
      <c r="A182" s="15" t="s">
        <v>98</v>
      </c>
      <c r="B182" s="11" t="s">
        <v>415</v>
      </c>
      <c r="C182" s="25">
        <v>45</v>
      </c>
      <c r="D182" s="25">
        <v>47.6</v>
      </c>
      <c r="E182" s="25"/>
      <c r="F182" s="25"/>
      <c r="G182" s="28">
        <v>2024</v>
      </c>
    </row>
    <row r="183" spans="1:15" x14ac:dyDescent="0.3">
      <c r="A183" s="15" t="s">
        <v>103</v>
      </c>
      <c r="B183" s="11" t="s">
        <v>415</v>
      </c>
      <c r="C183" s="25">
        <v>42.3</v>
      </c>
      <c r="D183" s="25">
        <v>44.8</v>
      </c>
      <c r="E183" s="25"/>
      <c r="F183" s="25"/>
      <c r="G183" s="28">
        <v>2024</v>
      </c>
    </row>
    <row r="184" spans="1:15" x14ac:dyDescent="0.3">
      <c r="A184" s="15" t="s">
        <v>104</v>
      </c>
      <c r="B184" s="11" t="s">
        <v>415</v>
      </c>
      <c r="C184" s="25">
        <v>54.6</v>
      </c>
      <c r="D184" s="25">
        <v>57.7</v>
      </c>
      <c r="E184" s="25"/>
      <c r="F184" s="25"/>
      <c r="G184" s="28">
        <v>2024</v>
      </c>
    </row>
    <row r="185" spans="1:15" x14ac:dyDescent="0.3">
      <c r="A185" s="15" t="s">
        <v>105</v>
      </c>
      <c r="B185" s="11" t="s">
        <v>415</v>
      </c>
      <c r="C185" s="25">
        <v>38.1</v>
      </c>
      <c r="D185" s="25">
        <v>40.299999999999997</v>
      </c>
      <c r="E185" s="25"/>
      <c r="F185" s="25"/>
      <c r="G185" s="28">
        <v>2024</v>
      </c>
    </row>
    <row r="186" spans="1:15" x14ac:dyDescent="0.3">
      <c r="A186" s="15" t="s">
        <v>106</v>
      </c>
      <c r="B186" s="11" t="s">
        <v>415</v>
      </c>
      <c r="C186" s="25">
        <v>40.9</v>
      </c>
      <c r="D186" s="25">
        <v>43.2</v>
      </c>
      <c r="E186" s="25"/>
      <c r="F186" s="25"/>
      <c r="G186" s="28">
        <v>2024</v>
      </c>
    </row>
    <row r="187" spans="1:15" x14ac:dyDescent="0.3">
      <c r="A187" s="15" t="s">
        <v>522</v>
      </c>
      <c r="B187" s="11" t="s">
        <v>415</v>
      </c>
      <c r="C187" s="25">
        <v>26.2</v>
      </c>
      <c r="D187" s="25">
        <v>27.7</v>
      </c>
      <c r="E187" s="25"/>
      <c r="F187" s="25"/>
      <c r="G187" s="28">
        <v>2024</v>
      </c>
    </row>
    <row r="188" spans="1:15" s="8" customFormat="1" ht="19.5" customHeight="1" x14ac:dyDescent="0.3">
      <c r="A188" s="13" t="s">
        <v>3</v>
      </c>
      <c r="B188" s="11"/>
      <c r="C188" s="25"/>
      <c r="D188" s="25"/>
      <c r="E188" s="25"/>
      <c r="F188" s="19"/>
      <c r="G188" s="22"/>
      <c r="H188" s="22"/>
      <c r="O188" s="30"/>
    </row>
    <row r="189" spans="1:15" x14ac:dyDescent="0.3">
      <c r="A189" s="14" t="s">
        <v>294</v>
      </c>
      <c r="B189" s="11"/>
      <c r="C189" s="26">
        <v>344.1</v>
      </c>
      <c r="D189" s="26">
        <v>339.66800000000001</v>
      </c>
      <c r="E189" s="26">
        <v>264.7</v>
      </c>
      <c r="F189" s="26">
        <v>264.7</v>
      </c>
      <c r="G189" s="22"/>
      <c r="H189" s="32"/>
      <c r="I189" s="32"/>
    </row>
    <row r="190" spans="1:15" x14ac:dyDescent="0.3">
      <c r="A190" s="15" t="s">
        <v>412</v>
      </c>
      <c r="B190" s="11" t="s">
        <v>415</v>
      </c>
      <c r="C190" s="25">
        <v>15.7</v>
      </c>
      <c r="D190" s="25">
        <v>16.78</v>
      </c>
      <c r="E190" s="25"/>
      <c r="F190" s="25"/>
      <c r="G190" s="28">
        <v>2024</v>
      </c>
    </row>
    <row r="191" spans="1:15" x14ac:dyDescent="0.3">
      <c r="A191" s="15" t="s">
        <v>413</v>
      </c>
      <c r="B191" s="11" t="s">
        <v>415</v>
      </c>
      <c r="C191" s="25">
        <v>26.1</v>
      </c>
      <c r="D191" s="25">
        <v>28.188000000000002</v>
      </c>
      <c r="E191" s="25"/>
      <c r="F191" s="25"/>
      <c r="G191" s="28" t="s">
        <v>405</v>
      </c>
    </row>
    <row r="192" spans="1:15" x14ac:dyDescent="0.3">
      <c r="A192" s="15" t="s">
        <v>384</v>
      </c>
      <c r="B192" s="11" t="s">
        <v>415</v>
      </c>
      <c r="C192" s="25">
        <v>272.3</v>
      </c>
      <c r="D192" s="25">
        <v>264.7</v>
      </c>
      <c r="E192" s="25">
        <v>264.7</v>
      </c>
      <c r="F192" s="25">
        <v>264.7</v>
      </c>
      <c r="G192" s="28" t="s">
        <v>323</v>
      </c>
    </row>
    <row r="193" spans="1:15" x14ac:dyDescent="0.3">
      <c r="A193" s="15" t="s">
        <v>414</v>
      </c>
      <c r="B193" s="11" t="s">
        <v>279</v>
      </c>
      <c r="C193" s="25">
        <v>30</v>
      </c>
      <c r="D193" s="25">
        <v>30</v>
      </c>
      <c r="E193" s="25"/>
      <c r="F193" s="25"/>
      <c r="G193" s="28">
        <v>2024</v>
      </c>
    </row>
    <row r="194" spans="1:15" s="8" customFormat="1" ht="19.5" customHeight="1" x14ac:dyDescent="0.3">
      <c r="A194" s="13" t="s">
        <v>523</v>
      </c>
      <c r="B194" s="11"/>
      <c r="C194" s="25"/>
      <c r="D194" s="25"/>
      <c r="E194" s="25"/>
      <c r="F194" s="19"/>
      <c r="G194" s="22"/>
      <c r="H194" s="22"/>
      <c r="O194" s="30"/>
    </row>
    <row r="195" spans="1:15" s="8" customFormat="1" ht="15" customHeight="1" x14ac:dyDescent="0.3">
      <c r="A195" s="14" t="s">
        <v>524</v>
      </c>
      <c r="B195" s="11"/>
      <c r="C195" s="26">
        <v>1078</v>
      </c>
      <c r="D195" s="26">
        <v>1086.9000000000001</v>
      </c>
      <c r="E195" s="26">
        <v>1086.9000000000001</v>
      </c>
      <c r="F195" s="26">
        <v>1086.9000000000001</v>
      </c>
      <c r="G195" s="22"/>
      <c r="H195" s="22"/>
      <c r="O195" s="30"/>
    </row>
    <row r="196" spans="1:15" s="8" customFormat="1" ht="15" customHeight="1" x14ac:dyDescent="0.3">
      <c r="A196" s="15" t="s">
        <v>526</v>
      </c>
      <c r="B196" s="11" t="s">
        <v>415</v>
      </c>
      <c r="C196" s="25">
        <v>1078</v>
      </c>
      <c r="D196" s="25">
        <v>1086.9000000000001</v>
      </c>
      <c r="E196" s="25">
        <v>1086.9000000000001</v>
      </c>
      <c r="F196" s="25">
        <v>1086.9000000000001</v>
      </c>
      <c r="G196" s="28" t="s">
        <v>323</v>
      </c>
      <c r="H196" s="22"/>
      <c r="O196" s="30"/>
    </row>
    <row r="197" spans="1:15" s="8" customFormat="1" ht="15" customHeight="1" x14ac:dyDescent="0.3">
      <c r="A197" s="14" t="s">
        <v>525</v>
      </c>
      <c r="B197" s="11"/>
      <c r="C197" s="26">
        <v>65.3</v>
      </c>
      <c r="D197" s="26">
        <v>70.524000000000001</v>
      </c>
      <c r="E197" s="26">
        <v>70.524000000000001</v>
      </c>
      <c r="F197" s="36">
        <v>70.524000000000001</v>
      </c>
      <c r="G197" s="22"/>
      <c r="H197" s="22"/>
      <c r="O197" s="30"/>
    </row>
    <row r="198" spans="1:15" s="8" customFormat="1" ht="15" customHeight="1" x14ac:dyDescent="0.3">
      <c r="A198" s="15" t="s">
        <v>232</v>
      </c>
      <c r="B198" s="11" t="s">
        <v>415</v>
      </c>
      <c r="C198" s="25">
        <v>65.3</v>
      </c>
      <c r="D198" s="25">
        <v>70.524000000000001</v>
      </c>
      <c r="E198" s="25">
        <v>70.524000000000001</v>
      </c>
      <c r="F198" s="37">
        <v>70.524000000000001</v>
      </c>
      <c r="G198" s="28" t="s">
        <v>323</v>
      </c>
      <c r="H198" s="22"/>
      <c r="O198" s="30"/>
    </row>
    <row r="199" spans="1:15" s="8" customFormat="1" ht="19.5" customHeight="1" x14ac:dyDescent="0.3">
      <c r="A199" s="13" t="s">
        <v>295</v>
      </c>
      <c r="B199" s="11"/>
      <c r="C199" s="25"/>
      <c r="D199" s="25"/>
      <c r="E199" s="25"/>
      <c r="F199" s="19"/>
      <c r="G199" s="22"/>
      <c r="H199" s="22"/>
      <c r="O199" s="30"/>
    </row>
    <row r="200" spans="1:15" s="8" customFormat="1" ht="15" customHeight="1" x14ac:dyDescent="0.3">
      <c r="A200" s="14" t="s">
        <v>416</v>
      </c>
      <c r="B200" s="11"/>
      <c r="C200" s="26">
        <v>57</v>
      </c>
      <c r="D200" s="26">
        <v>32</v>
      </c>
      <c r="E200" s="26">
        <v>32</v>
      </c>
      <c r="F200" s="33"/>
      <c r="G200" s="22"/>
      <c r="H200" s="22"/>
      <c r="O200" s="30"/>
    </row>
    <row r="201" spans="1:15" s="8" customFormat="1" ht="15" customHeight="1" x14ac:dyDescent="0.3">
      <c r="A201" s="15" t="s">
        <v>530</v>
      </c>
      <c r="B201" s="11" t="s">
        <v>331</v>
      </c>
      <c r="C201" s="25">
        <v>10</v>
      </c>
      <c r="D201" s="25"/>
      <c r="E201" s="25"/>
      <c r="F201" s="19"/>
      <c r="G201" s="28">
        <v>2024</v>
      </c>
      <c r="H201" s="22"/>
      <c r="O201" s="30"/>
    </row>
    <row r="202" spans="1:15" s="8" customFormat="1" ht="15" customHeight="1" x14ac:dyDescent="0.3">
      <c r="A202" s="15" t="s">
        <v>527</v>
      </c>
      <c r="B202" s="11" t="s">
        <v>331</v>
      </c>
      <c r="C202" s="25">
        <v>6</v>
      </c>
      <c r="D202" s="25">
        <v>6</v>
      </c>
      <c r="E202" s="25">
        <v>6</v>
      </c>
      <c r="F202" s="19"/>
      <c r="G202" s="28">
        <v>2025</v>
      </c>
      <c r="H202" s="22"/>
      <c r="O202" s="30"/>
    </row>
    <row r="203" spans="1:15" s="8" customFormat="1" ht="15" customHeight="1" x14ac:dyDescent="0.3">
      <c r="A203" s="15" t="s">
        <v>528</v>
      </c>
      <c r="B203" s="11" t="s">
        <v>331</v>
      </c>
      <c r="C203" s="25">
        <v>16</v>
      </c>
      <c r="D203" s="25">
        <v>16</v>
      </c>
      <c r="E203" s="25">
        <v>16</v>
      </c>
      <c r="F203" s="19"/>
      <c r="G203" s="28">
        <v>2025</v>
      </c>
      <c r="H203" s="22"/>
      <c r="O203" s="30"/>
    </row>
    <row r="204" spans="1:15" s="8" customFormat="1" ht="15" customHeight="1" x14ac:dyDescent="0.3">
      <c r="A204" s="15" t="s">
        <v>529</v>
      </c>
      <c r="B204" s="11" t="s">
        <v>331</v>
      </c>
      <c r="C204" s="25">
        <v>15</v>
      </c>
      <c r="D204" s="25"/>
      <c r="E204" s="25"/>
      <c r="F204" s="19"/>
      <c r="G204" s="28">
        <v>2024</v>
      </c>
      <c r="H204" s="22"/>
      <c r="O204" s="30"/>
    </row>
    <row r="205" spans="1:15" s="8" customFormat="1" ht="15" customHeight="1" x14ac:dyDescent="0.3">
      <c r="A205" s="15" t="s">
        <v>436</v>
      </c>
      <c r="B205" s="11" t="s">
        <v>331</v>
      </c>
      <c r="C205" s="25">
        <v>10</v>
      </c>
      <c r="D205" s="25">
        <v>10</v>
      </c>
      <c r="E205" s="25">
        <v>10</v>
      </c>
      <c r="F205" s="19"/>
      <c r="G205" s="28">
        <v>2025</v>
      </c>
      <c r="H205" s="22"/>
      <c r="O205" s="30"/>
    </row>
    <row r="206" spans="1:15" x14ac:dyDescent="0.3">
      <c r="A206" s="14" t="s">
        <v>346</v>
      </c>
      <c r="B206" s="11"/>
      <c r="C206" s="26">
        <v>13</v>
      </c>
      <c r="D206" s="26">
        <v>14.040000000000001</v>
      </c>
      <c r="E206" s="26">
        <v>14.040000000000001</v>
      </c>
      <c r="F206" s="26">
        <v>14.040000000000001</v>
      </c>
      <c r="G206" s="28"/>
    </row>
    <row r="207" spans="1:15" x14ac:dyDescent="0.3">
      <c r="A207" s="15" t="s">
        <v>531</v>
      </c>
      <c r="B207" s="11" t="s">
        <v>415</v>
      </c>
      <c r="C207" s="25">
        <v>13</v>
      </c>
      <c r="D207" s="25">
        <v>14.040000000000001</v>
      </c>
      <c r="E207" s="25">
        <v>14.040000000000001</v>
      </c>
      <c r="F207" s="25">
        <v>14.040000000000001</v>
      </c>
      <c r="G207" s="28" t="s">
        <v>323</v>
      </c>
    </row>
    <row r="208" spans="1:15" s="8" customFormat="1" ht="19.5" customHeight="1" x14ac:dyDescent="0.3">
      <c r="A208" s="13" t="s">
        <v>347</v>
      </c>
      <c r="B208" s="11"/>
      <c r="C208" s="25"/>
      <c r="D208" s="25"/>
      <c r="E208" s="25"/>
      <c r="F208" s="19"/>
      <c r="G208" s="22"/>
      <c r="H208" s="22"/>
      <c r="O208" s="30"/>
    </row>
    <row r="209" spans="1:7" x14ac:dyDescent="0.3">
      <c r="A209" s="14" t="s">
        <v>348</v>
      </c>
      <c r="B209" s="11"/>
      <c r="C209" s="26">
        <v>4880.0580786400005</v>
      </c>
      <c r="D209" s="26">
        <v>4943.2111400000013</v>
      </c>
      <c r="E209" s="26">
        <v>3929.6305400000001</v>
      </c>
      <c r="F209" s="26">
        <v>3952.1605399999999</v>
      </c>
      <c r="G209" s="28"/>
    </row>
    <row r="210" spans="1:7" x14ac:dyDescent="0.3">
      <c r="A210" s="15" t="s">
        <v>532</v>
      </c>
      <c r="B210" s="11" t="s">
        <v>10</v>
      </c>
      <c r="C210" s="25">
        <v>50</v>
      </c>
      <c r="D210" s="25">
        <v>50</v>
      </c>
      <c r="E210" s="25">
        <v>50</v>
      </c>
      <c r="F210" s="25">
        <v>50</v>
      </c>
      <c r="G210" s="28">
        <v>2023</v>
      </c>
    </row>
    <row r="211" spans="1:7" x14ac:dyDescent="0.3">
      <c r="A211" s="15" t="s">
        <v>550</v>
      </c>
      <c r="B211" s="11" t="s">
        <v>10</v>
      </c>
      <c r="C211" s="25">
        <v>144.01</v>
      </c>
      <c r="D211" s="25"/>
      <c r="E211" s="25"/>
      <c r="F211" s="25"/>
      <c r="G211" s="28">
        <v>2023</v>
      </c>
    </row>
    <row r="212" spans="1:7" x14ac:dyDescent="0.3">
      <c r="A212" s="15" t="s">
        <v>551</v>
      </c>
      <c r="B212" s="11" t="s">
        <v>10</v>
      </c>
      <c r="C212" s="25">
        <v>1.4400999999999999</v>
      </c>
      <c r="D212" s="25"/>
      <c r="E212" s="25"/>
      <c r="F212" s="25"/>
      <c r="G212" s="28">
        <v>2023</v>
      </c>
    </row>
    <row r="213" spans="1:7" x14ac:dyDescent="0.3">
      <c r="A213" s="15" t="s">
        <v>417</v>
      </c>
      <c r="B213" s="11" t="s">
        <v>10</v>
      </c>
      <c r="C213" s="25">
        <v>50</v>
      </c>
      <c r="D213" s="25">
        <v>50</v>
      </c>
      <c r="E213" s="25">
        <v>50</v>
      </c>
      <c r="F213" s="25">
        <v>51</v>
      </c>
      <c r="G213" s="28">
        <v>2023</v>
      </c>
    </row>
    <row r="214" spans="1:7" x14ac:dyDescent="0.3">
      <c r="A214" s="15" t="s">
        <v>533</v>
      </c>
      <c r="B214" s="11" t="s">
        <v>10</v>
      </c>
      <c r="C214" s="25">
        <v>70</v>
      </c>
      <c r="D214" s="25">
        <v>70</v>
      </c>
      <c r="E214" s="25"/>
      <c r="F214" s="25"/>
      <c r="G214" s="28">
        <v>2024</v>
      </c>
    </row>
    <row r="215" spans="1:7" x14ac:dyDescent="0.3">
      <c r="A215" s="15" t="s">
        <v>534</v>
      </c>
      <c r="B215" s="11" t="s">
        <v>10</v>
      </c>
      <c r="C215" s="25">
        <v>28.802</v>
      </c>
      <c r="D215" s="25">
        <v>28.802</v>
      </c>
      <c r="E215" s="25"/>
      <c r="F215" s="25"/>
      <c r="G215" s="28">
        <v>2024</v>
      </c>
    </row>
    <row r="216" spans="1:7" x14ac:dyDescent="0.3">
      <c r="A216" s="15" t="s">
        <v>351</v>
      </c>
      <c r="B216" s="11" t="s">
        <v>10</v>
      </c>
      <c r="C216" s="25">
        <v>17</v>
      </c>
      <c r="D216" s="25">
        <v>17</v>
      </c>
      <c r="E216" s="25"/>
      <c r="F216" s="25"/>
      <c r="G216" s="28" t="s">
        <v>323</v>
      </c>
    </row>
    <row r="217" spans="1:7" x14ac:dyDescent="0.3">
      <c r="A217" s="15" t="s">
        <v>535</v>
      </c>
      <c r="B217" s="11" t="s">
        <v>10</v>
      </c>
      <c r="C217" s="25">
        <v>2.4</v>
      </c>
      <c r="D217" s="25"/>
      <c r="E217" s="25"/>
      <c r="F217" s="25"/>
      <c r="G217" s="28">
        <v>2024</v>
      </c>
    </row>
    <row r="218" spans="1:7" x14ac:dyDescent="0.3">
      <c r="A218" s="15" t="s">
        <v>353</v>
      </c>
      <c r="B218" s="11" t="s">
        <v>10</v>
      </c>
      <c r="C218" s="25">
        <v>86.406000000000006</v>
      </c>
      <c r="D218" s="25">
        <v>86.406000000000006</v>
      </c>
      <c r="E218" s="25">
        <v>86.406000000000006</v>
      </c>
      <c r="F218" s="25">
        <v>86.406000000000006</v>
      </c>
      <c r="G218" s="28">
        <v>2024</v>
      </c>
    </row>
    <row r="219" spans="1:7" x14ac:dyDescent="0.3">
      <c r="A219" s="15" t="s">
        <v>536</v>
      </c>
      <c r="B219" s="11" t="s">
        <v>10</v>
      </c>
      <c r="C219" s="25">
        <v>28.802</v>
      </c>
      <c r="D219" s="25">
        <v>28.802</v>
      </c>
      <c r="E219" s="25">
        <v>28.802</v>
      </c>
      <c r="F219" s="25">
        <v>28.802</v>
      </c>
      <c r="G219" s="28">
        <v>2022</v>
      </c>
    </row>
    <row r="220" spans="1:7" x14ac:dyDescent="0.3">
      <c r="A220" s="15" t="s">
        <v>537</v>
      </c>
      <c r="B220" s="11" t="s">
        <v>10</v>
      </c>
      <c r="C220" s="25">
        <v>6.5291975400000002</v>
      </c>
      <c r="D220" s="25"/>
      <c r="E220" s="25"/>
      <c r="F220" s="25"/>
      <c r="G220" s="28">
        <v>2024</v>
      </c>
    </row>
    <row r="221" spans="1:7" x14ac:dyDescent="0.3">
      <c r="A221" s="15" t="s">
        <v>354</v>
      </c>
      <c r="B221" s="11" t="s">
        <v>10</v>
      </c>
      <c r="C221" s="25">
        <v>20</v>
      </c>
      <c r="D221" s="25">
        <v>20</v>
      </c>
      <c r="E221" s="25">
        <v>20</v>
      </c>
      <c r="F221" s="25">
        <v>21</v>
      </c>
      <c r="G221" s="28">
        <v>2021</v>
      </c>
    </row>
    <row r="222" spans="1:7" x14ac:dyDescent="0.3">
      <c r="A222" s="15" t="s">
        <v>552</v>
      </c>
      <c r="B222" s="11" t="s">
        <v>10</v>
      </c>
      <c r="C222" s="25">
        <v>2.2999999999999998</v>
      </c>
      <c r="D222" s="25">
        <v>2.2999999999999998</v>
      </c>
      <c r="E222" s="25"/>
      <c r="F222" s="25"/>
      <c r="G222" s="28" t="s">
        <v>323</v>
      </c>
    </row>
    <row r="223" spans="1:7" x14ac:dyDescent="0.3">
      <c r="A223" s="15" t="s">
        <v>538</v>
      </c>
      <c r="B223" s="11" t="s">
        <v>10</v>
      </c>
      <c r="C223" s="25">
        <v>14.401</v>
      </c>
      <c r="D223" s="25">
        <v>14.401</v>
      </c>
      <c r="E223" s="25">
        <v>14.401</v>
      </c>
      <c r="F223" s="25">
        <v>14.401</v>
      </c>
      <c r="G223" s="28">
        <v>2023</v>
      </c>
    </row>
    <row r="224" spans="1:7" x14ac:dyDescent="0.3">
      <c r="A224" s="15" t="s">
        <v>119</v>
      </c>
      <c r="B224" s="11" t="s">
        <v>10</v>
      </c>
      <c r="C224" s="25">
        <v>43.203000000000003</v>
      </c>
      <c r="D224" s="25">
        <v>43.203000000000003</v>
      </c>
      <c r="E224" s="25">
        <v>43.203000000000003</v>
      </c>
      <c r="F224" s="25">
        <v>43.203000000000003</v>
      </c>
      <c r="G224" s="28">
        <v>2023</v>
      </c>
    </row>
    <row r="225" spans="1:7" x14ac:dyDescent="0.3">
      <c r="A225" s="15" t="s">
        <v>259</v>
      </c>
      <c r="B225" s="11" t="s">
        <v>10</v>
      </c>
      <c r="C225" s="25">
        <v>57.603999999999999</v>
      </c>
      <c r="D225" s="25">
        <v>57.603999999999999</v>
      </c>
      <c r="E225" s="25">
        <v>57.603999999999999</v>
      </c>
      <c r="F225" s="25">
        <v>57.603999999999999</v>
      </c>
      <c r="G225" s="28">
        <v>2023</v>
      </c>
    </row>
    <row r="226" spans="1:7" x14ac:dyDescent="0.3">
      <c r="A226" s="15" t="s">
        <v>553</v>
      </c>
      <c r="B226" s="11" t="s">
        <v>10</v>
      </c>
      <c r="C226" s="25">
        <v>11.3192</v>
      </c>
      <c r="D226" s="25"/>
      <c r="E226" s="25"/>
      <c r="F226" s="25"/>
      <c r="G226" s="28">
        <v>2023</v>
      </c>
    </row>
    <row r="227" spans="1:7" x14ac:dyDescent="0.3">
      <c r="A227" s="15" t="s">
        <v>539</v>
      </c>
      <c r="B227" s="11" t="s">
        <v>10</v>
      </c>
      <c r="C227" s="25">
        <v>23.057441099999998</v>
      </c>
      <c r="D227" s="25"/>
      <c r="E227" s="25"/>
      <c r="F227" s="25"/>
      <c r="G227" s="28">
        <v>2023</v>
      </c>
    </row>
    <row r="228" spans="1:7" x14ac:dyDescent="0.3">
      <c r="A228" s="15" t="s">
        <v>124</v>
      </c>
      <c r="B228" s="11" t="s">
        <v>10</v>
      </c>
      <c r="C228" s="25">
        <v>205</v>
      </c>
      <c r="D228" s="25">
        <v>205</v>
      </c>
      <c r="E228" s="25">
        <v>205</v>
      </c>
      <c r="F228" s="25">
        <v>205</v>
      </c>
      <c r="G228" s="28">
        <v>2023</v>
      </c>
    </row>
    <row r="229" spans="1:7" x14ac:dyDescent="0.3">
      <c r="A229" s="15" t="s">
        <v>304</v>
      </c>
      <c r="B229" s="11" t="s">
        <v>10</v>
      </c>
      <c r="C229" s="25">
        <v>28.802</v>
      </c>
      <c r="D229" s="25">
        <v>28.802</v>
      </c>
      <c r="E229" s="25"/>
      <c r="F229" s="25"/>
      <c r="G229" s="28">
        <v>2022</v>
      </c>
    </row>
    <row r="230" spans="1:7" x14ac:dyDescent="0.3">
      <c r="A230" s="15" t="s">
        <v>540</v>
      </c>
      <c r="B230" s="11" t="s">
        <v>10</v>
      </c>
      <c r="C230" s="25">
        <v>57.603999999999999</v>
      </c>
      <c r="D230" s="25">
        <v>57.603999999999999</v>
      </c>
      <c r="E230" s="25">
        <v>57.603999999999999</v>
      </c>
      <c r="F230" s="25">
        <v>57.603999999999999</v>
      </c>
      <c r="G230" s="28">
        <v>2024</v>
      </c>
    </row>
    <row r="231" spans="1:7" x14ac:dyDescent="0.3">
      <c r="A231" s="15" t="s">
        <v>541</v>
      </c>
      <c r="B231" s="11" t="s">
        <v>10</v>
      </c>
      <c r="C231" s="25">
        <v>168.49170000000001</v>
      </c>
      <c r="D231" s="25">
        <v>168.49170000000001</v>
      </c>
      <c r="E231" s="25">
        <v>168.49170000000001</v>
      </c>
      <c r="F231" s="25">
        <v>168.49170000000001</v>
      </c>
      <c r="G231" s="28">
        <v>2025</v>
      </c>
    </row>
    <row r="232" spans="1:7" x14ac:dyDescent="0.3">
      <c r="A232" s="15" t="s">
        <v>127</v>
      </c>
      <c r="B232" s="11" t="s">
        <v>10</v>
      </c>
      <c r="C232" s="25">
        <v>4.8</v>
      </c>
      <c r="D232" s="25">
        <v>4.8</v>
      </c>
      <c r="E232" s="25">
        <v>4.8</v>
      </c>
      <c r="F232" s="25">
        <v>4.8</v>
      </c>
      <c r="G232" s="28" t="s">
        <v>323</v>
      </c>
    </row>
    <row r="233" spans="1:7" x14ac:dyDescent="0.3">
      <c r="A233" s="15" t="s">
        <v>542</v>
      </c>
      <c r="B233" s="11" t="s">
        <v>10</v>
      </c>
      <c r="C233" s="25">
        <v>280</v>
      </c>
      <c r="D233" s="25">
        <v>600</v>
      </c>
      <c r="E233" s="25">
        <v>600</v>
      </c>
      <c r="F233" s="25">
        <v>601</v>
      </c>
      <c r="G233" s="28">
        <v>2027</v>
      </c>
    </row>
    <row r="234" spans="1:7" x14ac:dyDescent="0.3">
      <c r="A234" s="15" t="s">
        <v>554</v>
      </c>
      <c r="B234" s="11" t="s">
        <v>10</v>
      </c>
      <c r="C234" s="25">
        <v>40</v>
      </c>
      <c r="D234" s="25">
        <v>40</v>
      </c>
      <c r="E234" s="25">
        <v>40</v>
      </c>
      <c r="F234" s="25">
        <v>40</v>
      </c>
      <c r="G234" s="28">
        <v>2024</v>
      </c>
    </row>
    <row r="235" spans="1:7" x14ac:dyDescent="0.3">
      <c r="A235" s="15" t="s">
        <v>555</v>
      </c>
      <c r="B235" s="11" t="s">
        <v>10</v>
      </c>
      <c r="C235" s="25">
        <v>72.004999999999995</v>
      </c>
      <c r="D235" s="25">
        <v>72.004999999999995</v>
      </c>
      <c r="E235" s="25">
        <v>72.004999999999995</v>
      </c>
      <c r="F235" s="25">
        <v>72.004999999999995</v>
      </c>
      <c r="G235" s="28">
        <v>2023</v>
      </c>
    </row>
    <row r="236" spans="1:7" x14ac:dyDescent="0.3">
      <c r="A236" s="15" t="s">
        <v>556</v>
      </c>
      <c r="B236" s="11" t="s">
        <v>10</v>
      </c>
      <c r="C236" s="25">
        <v>25</v>
      </c>
      <c r="D236" s="25">
        <v>40</v>
      </c>
      <c r="E236" s="25">
        <v>40</v>
      </c>
      <c r="F236" s="25">
        <v>40</v>
      </c>
      <c r="G236" s="28">
        <v>2023</v>
      </c>
    </row>
    <row r="237" spans="1:7" x14ac:dyDescent="0.3">
      <c r="A237" s="15" t="s">
        <v>543</v>
      </c>
      <c r="B237" s="11" t="s">
        <v>10</v>
      </c>
      <c r="C237" s="25">
        <v>30</v>
      </c>
      <c r="D237" s="25">
        <v>30</v>
      </c>
      <c r="E237" s="25">
        <v>30</v>
      </c>
      <c r="F237" s="25">
        <v>30</v>
      </c>
      <c r="G237" s="28">
        <v>2022</v>
      </c>
    </row>
    <row r="238" spans="1:7" x14ac:dyDescent="0.3">
      <c r="A238" s="15" t="s">
        <v>557</v>
      </c>
      <c r="B238" s="11" t="s">
        <v>10</v>
      </c>
      <c r="C238" s="25">
        <v>25</v>
      </c>
      <c r="D238" s="25">
        <v>25</v>
      </c>
      <c r="E238" s="25">
        <v>25</v>
      </c>
      <c r="F238" s="25">
        <v>25</v>
      </c>
      <c r="G238" s="28">
        <v>2023</v>
      </c>
    </row>
    <row r="239" spans="1:7" x14ac:dyDescent="0.3">
      <c r="A239" s="15" t="s">
        <v>558</v>
      </c>
      <c r="B239" s="11" t="s">
        <v>10</v>
      </c>
      <c r="C239" s="25">
        <v>40</v>
      </c>
      <c r="D239" s="25">
        <v>60</v>
      </c>
      <c r="E239" s="25">
        <v>60</v>
      </c>
      <c r="F239" s="25">
        <v>60</v>
      </c>
      <c r="G239" s="28">
        <v>2024</v>
      </c>
    </row>
    <row r="240" spans="1:7" x14ac:dyDescent="0.3">
      <c r="A240" s="15" t="s">
        <v>558</v>
      </c>
      <c r="B240" s="11" t="s">
        <v>10</v>
      </c>
      <c r="C240" s="25">
        <v>40</v>
      </c>
      <c r="D240" s="25">
        <v>60</v>
      </c>
      <c r="E240" s="25">
        <v>60</v>
      </c>
      <c r="F240" s="25">
        <v>60</v>
      </c>
      <c r="G240" s="28">
        <v>2026</v>
      </c>
    </row>
    <row r="241" spans="1:7" x14ac:dyDescent="0.3">
      <c r="A241" s="15" t="s">
        <v>568</v>
      </c>
      <c r="B241" s="11" t="s">
        <v>10</v>
      </c>
      <c r="C241" s="25">
        <v>30</v>
      </c>
      <c r="D241" s="25">
        <v>30</v>
      </c>
      <c r="E241" s="25">
        <v>30</v>
      </c>
      <c r="F241" s="25">
        <v>30</v>
      </c>
      <c r="G241" s="28">
        <v>2023</v>
      </c>
    </row>
    <row r="242" spans="1:7" x14ac:dyDescent="0.3">
      <c r="A242" s="15" t="s">
        <v>357</v>
      </c>
      <c r="B242" s="11" t="s">
        <v>10</v>
      </c>
      <c r="C242" s="25">
        <v>14.401</v>
      </c>
      <c r="D242" s="25">
        <v>14.401</v>
      </c>
      <c r="E242" s="25">
        <v>14.401</v>
      </c>
      <c r="F242" s="25">
        <v>14.401</v>
      </c>
      <c r="G242" s="28">
        <v>2023</v>
      </c>
    </row>
    <row r="243" spans="1:7" x14ac:dyDescent="0.3">
      <c r="A243" s="15" t="s">
        <v>559</v>
      </c>
      <c r="B243" s="11" t="s">
        <v>10</v>
      </c>
      <c r="C243" s="25">
        <v>60</v>
      </c>
      <c r="D243" s="25">
        <v>70</v>
      </c>
      <c r="E243" s="25"/>
      <c r="F243" s="25"/>
      <c r="G243" s="28">
        <v>2024</v>
      </c>
    </row>
    <row r="244" spans="1:7" x14ac:dyDescent="0.3">
      <c r="A244" s="15" t="s">
        <v>560</v>
      </c>
      <c r="B244" s="11" t="s">
        <v>10</v>
      </c>
      <c r="C244" s="25">
        <v>55</v>
      </c>
      <c r="D244" s="25">
        <v>60</v>
      </c>
      <c r="E244" s="25"/>
      <c r="F244" s="25"/>
      <c r="G244" s="28">
        <v>2024</v>
      </c>
    </row>
    <row r="245" spans="1:7" x14ac:dyDescent="0.3">
      <c r="A245" s="15" t="s">
        <v>571</v>
      </c>
      <c r="B245" s="11" t="s">
        <v>10</v>
      </c>
      <c r="C245" s="25">
        <v>50</v>
      </c>
      <c r="D245" s="25">
        <v>50</v>
      </c>
      <c r="E245" s="25"/>
      <c r="F245" s="25"/>
      <c r="G245" s="28">
        <v>2024</v>
      </c>
    </row>
    <row r="246" spans="1:7" x14ac:dyDescent="0.3">
      <c r="A246" s="15" t="s">
        <v>561</v>
      </c>
      <c r="B246" s="11" t="s">
        <v>10</v>
      </c>
      <c r="C246" s="25">
        <v>80</v>
      </c>
      <c r="D246" s="25">
        <v>90</v>
      </c>
      <c r="E246" s="25"/>
      <c r="F246" s="25"/>
      <c r="G246" s="28">
        <v>2024</v>
      </c>
    </row>
    <row r="247" spans="1:7" x14ac:dyDescent="0.3">
      <c r="A247" s="15" t="s">
        <v>572</v>
      </c>
      <c r="B247" s="11" t="s">
        <v>10</v>
      </c>
      <c r="C247" s="25">
        <v>265</v>
      </c>
      <c r="D247" s="25">
        <v>270</v>
      </c>
      <c r="E247" s="25"/>
      <c r="F247" s="25"/>
      <c r="G247" s="28">
        <v>2024</v>
      </c>
    </row>
    <row r="248" spans="1:7" x14ac:dyDescent="0.3">
      <c r="A248" s="15" t="s">
        <v>573</v>
      </c>
      <c r="B248" s="11" t="s">
        <v>10</v>
      </c>
      <c r="C248" s="25">
        <v>85</v>
      </c>
      <c r="D248" s="25">
        <v>90</v>
      </c>
      <c r="E248" s="25"/>
      <c r="F248" s="25"/>
      <c r="G248" s="28">
        <v>2024</v>
      </c>
    </row>
    <row r="249" spans="1:7" x14ac:dyDescent="0.3">
      <c r="A249" s="15" t="s">
        <v>567</v>
      </c>
      <c r="B249" s="11" t="s">
        <v>10</v>
      </c>
      <c r="C249" s="25">
        <v>28.802</v>
      </c>
      <c r="D249" s="25">
        <v>28.802</v>
      </c>
      <c r="E249" s="25">
        <v>28.802</v>
      </c>
      <c r="F249" s="25">
        <v>28.802</v>
      </c>
      <c r="G249" s="28">
        <v>2021</v>
      </c>
    </row>
    <row r="250" spans="1:7" x14ac:dyDescent="0.3">
      <c r="A250" s="15" t="s">
        <v>358</v>
      </c>
      <c r="B250" s="11" t="s">
        <v>10</v>
      </c>
      <c r="C250" s="25">
        <v>28.802</v>
      </c>
      <c r="D250" s="25">
        <v>28.802</v>
      </c>
      <c r="E250" s="25">
        <v>28.802</v>
      </c>
      <c r="F250" s="25">
        <v>28.802</v>
      </c>
      <c r="G250" s="28">
        <v>2023</v>
      </c>
    </row>
    <row r="251" spans="1:7" x14ac:dyDescent="0.3">
      <c r="A251" s="15" t="s">
        <v>544</v>
      </c>
      <c r="B251" s="11" t="s">
        <v>10</v>
      </c>
      <c r="C251" s="25">
        <v>308.82599999999996</v>
      </c>
      <c r="D251" s="25">
        <v>198.73999999999998</v>
      </c>
      <c r="E251" s="25"/>
      <c r="F251" s="25"/>
      <c r="G251" s="28">
        <v>2026</v>
      </c>
    </row>
    <row r="252" spans="1:7" x14ac:dyDescent="0.3">
      <c r="A252" s="15" t="s">
        <v>438</v>
      </c>
      <c r="B252" s="11" t="s">
        <v>10</v>
      </c>
      <c r="C252" s="25">
        <v>5.6596000000000002</v>
      </c>
      <c r="D252" s="25">
        <v>5.6596000000000002</v>
      </c>
      <c r="E252" s="25"/>
      <c r="F252" s="25"/>
      <c r="G252" s="28">
        <v>2024</v>
      </c>
    </row>
    <row r="253" spans="1:7" x14ac:dyDescent="0.3">
      <c r="A253" s="15" t="s">
        <v>306</v>
      </c>
      <c r="B253" s="11" t="s">
        <v>10</v>
      </c>
      <c r="C253" s="25">
        <v>80.083340000000007</v>
      </c>
      <c r="D253" s="25">
        <v>80.083340000000007</v>
      </c>
      <c r="E253" s="25">
        <v>80.083340000000007</v>
      </c>
      <c r="F253" s="25">
        <v>80.083340000000007</v>
      </c>
      <c r="G253" s="28">
        <v>2024</v>
      </c>
    </row>
    <row r="254" spans="1:7" x14ac:dyDescent="0.3">
      <c r="A254" s="15" t="s">
        <v>545</v>
      </c>
      <c r="B254" s="11" t="s">
        <v>10</v>
      </c>
      <c r="C254" s="25">
        <v>3.4750000000000001</v>
      </c>
      <c r="D254" s="25">
        <v>3.4750000000000001</v>
      </c>
      <c r="E254" s="25"/>
      <c r="F254" s="25"/>
      <c r="G254" s="28">
        <v>2024</v>
      </c>
    </row>
    <row r="255" spans="1:7" x14ac:dyDescent="0.3">
      <c r="A255" s="15" t="s">
        <v>546</v>
      </c>
      <c r="B255" s="11" t="s">
        <v>10</v>
      </c>
      <c r="C255" s="25">
        <v>16</v>
      </c>
      <c r="D255" s="25"/>
      <c r="E255" s="25"/>
      <c r="F255" s="25"/>
      <c r="G255" s="28">
        <v>2024</v>
      </c>
    </row>
    <row r="256" spans="1:7" x14ac:dyDescent="0.3">
      <c r="A256" s="15" t="s">
        <v>547</v>
      </c>
      <c r="B256" s="11" t="s">
        <v>10</v>
      </c>
      <c r="C256" s="25">
        <v>28.802</v>
      </c>
      <c r="D256" s="25">
        <v>28.802</v>
      </c>
      <c r="E256" s="25"/>
      <c r="F256" s="25"/>
      <c r="G256" s="28">
        <v>2024</v>
      </c>
    </row>
    <row r="257" spans="1:7" x14ac:dyDescent="0.3">
      <c r="A257" s="15" t="s">
        <v>439</v>
      </c>
      <c r="B257" s="11" t="s">
        <v>10</v>
      </c>
      <c r="C257" s="25">
        <v>10</v>
      </c>
      <c r="D257" s="25">
        <v>10</v>
      </c>
      <c r="E257" s="25">
        <v>10</v>
      </c>
      <c r="F257" s="25">
        <v>10</v>
      </c>
      <c r="G257" s="28">
        <v>2022</v>
      </c>
    </row>
    <row r="258" spans="1:7" x14ac:dyDescent="0.3">
      <c r="A258" s="15" t="s">
        <v>307</v>
      </c>
      <c r="B258" s="11" t="s">
        <v>10</v>
      </c>
      <c r="C258" s="25">
        <v>170</v>
      </c>
      <c r="D258" s="25">
        <v>170</v>
      </c>
      <c r="E258" s="25">
        <v>170</v>
      </c>
      <c r="F258" s="25">
        <v>170</v>
      </c>
      <c r="G258" s="28">
        <v>2023</v>
      </c>
    </row>
    <row r="259" spans="1:7" x14ac:dyDescent="0.3">
      <c r="A259" s="15" t="s">
        <v>440</v>
      </c>
      <c r="B259" s="11" t="s">
        <v>10</v>
      </c>
      <c r="C259" s="25">
        <v>50</v>
      </c>
      <c r="D259" s="25">
        <v>50</v>
      </c>
      <c r="E259" s="25">
        <v>50</v>
      </c>
      <c r="F259" s="25">
        <v>50</v>
      </c>
      <c r="G259" s="28">
        <v>2023</v>
      </c>
    </row>
    <row r="260" spans="1:7" x14ac:dyDescent="0.3">
      <c r="A260" s="15" t="s">
        <v>418</v>
      </c>
      <c r="B260" s="11" t="s">
        <v>10</v>
      </c>
      <c r="C260" s="25">
        <v>30</v>
      </c>
      <c r="D260" s="25">
        <v>30</v>
      </c>
      <c r="E260" s="25">
        <v>30</v>
      </c>
      <c r="F260" s="25">
        <v>30</v>
      </c>
      <c r="G260" s="28" t="s">
        <v>323</v>
      </c>
    </row>
    <row r="261" spans="1:7" x14ac:dyDescent="0.3">
      <c r="A261" s="15" t="s">
        <v>360</v>
      </c>
      <c r="B261" s="11" t="s">
        <v>10</v>
      </c>
      <c r="C261" s="25">
        <v>52</v>
      </c>
      <c r="D261" s="25">
        <v>52</v>
      </c>
      <c r="E261" s="25">
        <v>52</v>
      </c>
      <c r="F261" s="25">
        <v>52</v>
      </c>
      <c r="G261" s="28">
        <v>2023</v>
      </c>
    </row>
    <row r="262" spans="1:7" x14ac:dyDescent="0.3">
      <c r="A262" s="15" t="s">
        <v>569</v>
      </c>
      <c r="B262" s="11" t="s">
        <v>10</v>
      </c>
      <c r="C262" s="25">
        <v>216.01499999999999</v>
      </c>
      <c r="D262" s="25">
        <v>144.01</v>
      </c>
      <c r="E262" s="25">
        <v>144.01</v>
      </c>
      <c r="F262" s="25">
        <v>162.54</v>
      </c>
      <c r="G262" s="28">
        <v>2025</v>
      </c>
    </row>
    <row r="263" spans="1:7" x14ac:dyDescent="0.3">
      <c r="A263" s="15" t="s">
        <v>361</v>
      </c>
      <c r="B263" s="11" t="s">
        <v>10</v>
      </c>
      <c r="C263" s="25">
        <v>100</v>
      </c>
      <c r="D263" s="25">
        <v>100</v>
      </c>
      <c r="E263" s="25">
        <v>100</v>
      </c>
      <c r="F263" s="25">
        <v>100</v>
      </c>
      <c r="G263" s="28" t="s">
        <v>323</v>
      </c>
    </row>
    <row r="264" spans="1:7" x14ac:dyDescent="0.3">
      <c r="A264" s="15" t="s">
        <v>419</v>
      </c>
      <c r="B264" s="11" t="s">
        <v>10</v>
      </c>
      <c r="C264" s="25">
        <v>40</v>
      </c>
      <c r="D264" s="25">
        <v>40</v>
      </c>
      <c r="E264" s="25">
        <v>40</v>
      </c>
      <c r="F264" s="25">
        <v>40</v>
      </c>
      <c r="G264" s="28">
        <v>2023</v>
      </c>
    </row>
    <row r="265" spans="1:7" x14ac:dyDescent="0.3">
      <c r="A265" s="15" t="s">
        <v>562</v>
      </c>
      <c r="B265" s="11" t="s">
        <v>10</v>
      </c>
      <c r="C265" s="25">
        <v>28.802</v>
      </c>
      <c r="D265" s="25">
        <v>28.802</v>
      </c>
      <c r="E265" s="25">
        <v>28.802</v>
      </c>
      <c r="F265" s="25">
        <v>28.802</v>
      </c>
      <c r="G265" s="28">
        <v>2025</v>
      </c>
    </row>
    <row r="266" spans="1:7" x14ac:dyDescent="0.3">
      <c r="A266" s="15" t="s">
        <v>443</v>
      </c>
      <c r="B266" s="11" t="s">
        <v>10</v>
      </c>
      <c r="C266" s="25">
        <v>30</v>
      </c>
      <c r="D266" s="25">
        <v>30</v>
      </c>
      <c r="E266" s="25">
        <v>30</v>
      </c>
      <c r="F266" s="25">
        <v>30</v>
      </c>
      <c r="G266" s="28">
        <v>2024</v>
      </c>
    </row>
    <row r="267" spans="1:7" x14ac:dyDescent="0.3">
      <c r="A267" s="15" t="s">
        <v>362</v>
      </c>
      <c r="B267" s="11" t="s">
        <v>10</v>
      </c>
      <c r="C267" s="25">
        <v>72.004999999999995</v>
      </c>
      <c r="D267" s="25">
        <v>72.004999999999995</v>
      </c>
      <c r="E267" s="25">
        <v>72.004999999999995</v>
      </c>
      <c r="F267" s="25">
        <v>72.004999999999995</v>
      </c>
      <c r="G267" s="28">
        <v>2023</v>
      </c>
    </row>
    <row r="268" spans="1:7" x14ac:dyDescent="0.3">
      <c r="A268" s="15" t="s">
        <v>442</v>
      </c>
      <c r="B268" s="11" t="s">
        <v>10</v>
      </c>
      <c r="C268" s="25">
        <v>40</v>
      </c>
      <c r="D268" s="25">
        <v>40</v>
      </c>
      <c r="E268" s="25">
        <v>40</v>
      </c>
      <c r="F268" s="25">
        <v>40</v>
      </c>
      <c r="G268" s="28">
        <v>2024</v>
      </c>
    </row>
    <row r="269" spans="1:7" x14ac:dyDescent="0.3">
      <c r="A269" s="15" t="s">
        <v>563</v>
      </c>
      <c r="B269" s="11" t="s">
        <v>10</v>
      </c>
      <c r="C269" s="25">
        <v>30</v>
      </c>
      <c r="D269" s="25">
        <v>40</v>
      </c>
      <c r="E269" s="25">
        <v>40</v>
      </c>
      <c r="F269" s="25">
        <v>40</v>
      </c>
      <c r="G269" s="28">
        <v>2025</v>
      </c>
    </row>
    <row r="270" spans="1:7" x14ac:dyDescent="0.3">
      <c r="A270" s="15" t="s">
        <v>564</v>
      </c>
      <c r="B270" s="11" t="s">
        <v>10</v>
      </c>
      <c r="C270" s="25">
        <v>30</v>
      </c>
      <c r="D270" s="25">
        <v>50</v>
      </c>
      <c r="E270" s="25">
        <v>50</v>
      </c>
      <c r="F270" s="25">
        <v>50</v>
      </c>
      <c r="G270" s="28">
        <v>2026</v>
      </c>
    </row>
    <row r="271" spans="1:7" x14ac:dyDescent="0.3">
      <c r="A271" s="15" t="s">
        <v>565</v>
      </c>
      <c r="B271" s="11" t="s">
        <v>10</v>
      </c>
      <c r="C271" s="25">
        <v>30</v>
      </c>
      <c r="D271" s="25">
        <v>30</v>
      </c>
      <c r="E271" s="25">
        <v>30</v>
      </c>
      <c r="F271" s="25">
        <v>30</v>
      </c>
      <c r="G271" s="28">
        <v>2022</v>
      </c>
    </row>
    <row r="272" spans="1:7" x14ac:dyDescent="0.3">
      <c r="A272" s="15" t="s">
        <v>363</v>
      </c>
      <c r="B272" s="11" t="s">
        <v>10</v>
      </c>
      <c r="C272" s="25">
        <v>130</v>
      </c>
      <c r="D272" s="25">
        <v>130</v>
      </c>
      <c r="E272" s="25">
        <v>130</v>
      </c>
      <c r="F272" s="25">
        <v>130</v>
      </c>
      <c r="G272" s="28" t="s">
        <v>323</v>
      </c>
    </row>
    <row r="273" spans="1:7" x14ac:dyDescent="0.3">
      <c r="A273" s="15" t="s">
        <v>420</v>
      </c>
      <c r="B273" s="11" t="s">
        <v>10</v>
      </c>
      <c r="C273" s="25">
        <v>108.00749999999999</v>
      </c>
      <c r="D273" s="25">
        <v>108.00749999999999</v>
      </c>
      <c r="E273" s="25">
        <v>108.00749999999999</v>
      </c>
      <c r="F273" s="25">
        <v>108.00749999999999</v>
      </c>
      <c r="G273" s="28">
        <v>2023</v>
      </c>
    </row>
    <row r="274" spans="1:7" x14ac:dyDescent="0.3">
      <c r="A274" s="15" t="s">
        <v>421</v>
      </c>
      <c r="B274" s="11" t="s">
        <v>10</v>
      </c>
      <c r="C274" s="25">
        <v>35</v>
      </c>
      <c r="D274" s="25">
        <v>35</v>
      </c>
      <c r="E274" s="25">
        <v>35</v>
      </c>
      <c r="F274" s="25">
        <v>35</v>
      </c>
      <c r="G274" s="28">
        <v>2022</v>
      </c>
    </row>
    <row r="275" spans="1:7" x14ac:dyDescent="0.3">
      <c r="A275" s="15" t="s">
        <v>129</v>
      </c>
      <c r="B275" s="11" t="s">
        <v>10</v>
      </c>
      <c r="C275" s="25">
        <v>300</v>
      </c>
      <c r="D275" s="25">
        <v>300</v>
      </c>
      <c r="E275" s="25">
        <v>300</v>
      </c>
      <c r="F275" s="25">
        <v>301</v>
      </c>
      <c r="G275" s="28">
        <v>2025</v>
      </c>
    </row>
    <row r="276" spans="1:7" x14ac:dyDescent="0.3">
      <c r="A276" s="15" t="s">
        <v>395</v>
      </c>
      <c r="B276" s="11" t="s">
        <v>10</v>
      </c>
      <c r="C276" s="25">
        <v>330</v>
      </c>
      <c r="D276" s="25">
        <v>330</v>
      </c>
      <c r="E276" s="25">
        <v>330</v>
      </c>
      <c r="F276" s="25">
        <v>330</v>
      </c>
      <c r="G276" s="28">
        <v>2023</v>
      </c>
    </row>
    <row r="277" spans="1:7" x14ac:dyDescent="0.3">
      <c r="A277" s="15" t="s">
        <v>566</v>
      </c>
      <c r="B277" s="11" t="s">
        <v>10</v>
      </c>
      <c r="C277" s="25">
        <v>14.401</v>
      </c>
      <c r="D277" s="25">
        <v>14.401</v>
      </c>
      <c r="E277" s="25">
        <v>14.401</v>
      </c>
      <c r="F277" s="25">
        <v>14.401</v>
      </c>
      <c r="G277" s="28">
        <v>2023</v>
      </c>
    </row>
    <row r="278" spans="1:7" x14ac:dyDescent="0.3">
      <c r="A278" s="15" t="s">
        <v>365</v>
      </c>
      <c r="B278" s="11" t="s">
        <v>10</v>
      </c>
      <c r="C278" s="25">
        <v>70</v>
      </c>
      <c r="D278" s="25">
        <v>70</v>
      </c>
      <c r="E278" s="25">
        <v>70</v>
      </c>
      <c r="F278" s="25">
        <v>70</v>
      </c>
      <c r="G278" s="28">
        <v>2023</v>
      </c>
    </row>
    <row r="279" spans="1:7" x14ac:dyDescent="0.3">
      <c r="A279" s="15" t="s">
        <v>441</v>
      </c>
      <c r="B279" s="11" t="s">
        <v>10</v>
      </c>
      <c r="C279" s="25">
        <v>40</v>
      </c>
      <c r="D279" s="25">
        <v>40</v>
      </c>
      <c r="E279" s="25">
        <v>40</v>
      </c>
      <c r="F279" s="25">
        <v>40</v>
      </c>
      <c r="G279" s="28">
        <v>2024</v>
      </c>
    </row>
    <row r="280" spans="1:7" x14ac:dyDescent="0.3">
      <c r="A280" s="15" t="s">
        <v>422</v>
      </c>
      <c r="B280" s="11" t="s">
        <v>10</v>
      </c>
      <c r="C280" s="25">
        <v>50</v>
      </c>
      <c r="D280" s="25">
        <v>50</v>
      </c>
      <c r="E280" s="25">
        <v>50</v>
      </c>
      <c r="F280" s="25">
        <v>50</v>
      </c>
      <c r="G280" s="28">
        <v>2024</v>
      </c>
    </row>
    <row r="281" spans="1:7" x14ac:dyDescent="0.3">
      <c r="A281" s="15" t="s">
        <v>548</v>
      </c>
      <c r="B281" s="11" t="s">
        <v>10</v>
      </c>
      <c r="C281" s="25">
        <v>30</v>
      </c>
      <c r="D281" s="25">
        <v>40</v>
      </c>
      <c r="E281" s="25">
        <v>40</v>
      </c>
      <c r="F281" s="25">
        <v>40</v>
      </c>
      <c r="G281" s="28">
        <v>2023</v>
      </c>
    </row>
    <row r="282" spans="1:7" x14ac:dyDescent="0.3">
      <c r="A282" s="15" t="s">
        <v>549</v>
      </c>
      <c r="B282" s="11" t="s">
        <v>10</v>
      </c>
      <c r="C282" s="25">
        <v>30</v>
      </c>
      <c r="D282" s="25">
        <v>30</v>
      </c>
      <c r="E282" s="25">
        <v>30</v>
      </c>
      <c r="F282" s="25">
        <v>30</v>
      </c>
      <c r="G282" s="28">
        <v>2022</v>
      </c>
    </row>
    <row r="283" spans="1:7" x14ac:dyDescent="0.3">
      <c r="A283" s="16" t="s">
        <v>150</v>
      </c>
      <c r="B283" s="9" t="s">
        <v>4</v>
      </c>
      <c r="C283" s="27">
        <v>34062.378828639979</v>
      </c>
      <c r="D283" s="27">
        <v>33859.461487999979</v>
      </c>
      <c r="E283" s="27">
        <v>31645.543289999994</v>
      </c>
      <c r="F283" s="27">
        <v>31083.073039999999</v>
      </c>
      <c r="G283" s="25"/>
    </row>
    <row r="284" spans="1:7" ht="25.5" customHeight="1" x14ac:dyDescent="0.3">
      <c r="A284" s="41" t="s">
        <v>322</v>
      </c>
      <c r="B284" s="41"/>
      <c r="C284" s="41"/>
      <c r="D284" s="41"/>
      <c r="E284" s="41"/>
      <c r="F284" s="41"/>
      <c r="G284" s="41"/>
    </row>
    <row r="287" spans="1:7" x14ac:dyDescent="0.3">
      <c r="C287" s="34">
        <f>+C7+C13+C21+C29+C37+C40+C42+C45+C48+C54+C58+C63+C65+C68+C70+C72+C76+C88+C91+C109+C112+C156+C171+C178+C189+C195+C200+C206+C209+C197</f>
        <v>34062.378828640001</v>
      </c>
      <c r="D287" s="34">
        <f>+D7+D13+D21+D29+D37+D40+D42+D45+D48+D54+D58+D63+D65+D68+D70+D72+D76+D88+D91+D109+D112+D156+D171+D178+D189+D195+D200+D206+D209+D197</f>
        <v>33859.461488000001</v>
      </c>
      <c r="E287" s="34">
        <f>+E7+E13+E21+E29+E37+E40+E42+E45+E48+E54+E58+E63+E65+E68+E70+E72+E76+E88+E91+E109+E112+E156+E171+E178+E189+E195+E200+E206+E209+E197</f>
        <v>31645.543290000005</v>
      </c>
      <c r="F287" s="34">
        <f>+F7+F13+F21+F29+F37+F40+F42+F45+F48+F54+F58+F63+F65+F68+F70+F72+F76+F88+F91+F109+F112+F156+F171+F178+F189+F195+F200+F206+F209+F197</f>
        <v>31083.073040000003</v>
      </c>
    </row>
    <row r="288" spans="1:7" x14ac:dyDescent="0.3">
      <c r="C288" s="35">
        <f>+C283-C287</f>
        <v>0</v>
      </c>
      <c r="D288" s="35">
        <f>+D283-D287</f>
        <v>0</v>
      </c>
      <c r="E288" s="35">
        <f>+E283-E287</f>
        <v>0</v>
      </c>
      <c r="F288" s="35">
        <f>+F283-F287</f>
        <v>0</v>
      </c>
    </row>
  </sheetData>
  <mergeCells count="3">
    <mergeCell ref="A1:G1"/>
    <mergeCell ref="A2:G2"/>
    <mergeCell ref="A284:G28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46" max="6" man="1"/>
    <brk id="89" max="6" man="1"/>
  </rowBreaks>
  <ignoredErrors>
    <ignoredError sqref="G66 G55 G43 G46 G69 G89 G110 G19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305D-ECDF-4DB4-AFA3-62BA9901B71E}">
  <dimension ref="A1:O222"/>
  <sheetViews>
    <sheetView zoomScaleNormal="100" workbookViewId="0">
      <selection activeCell="E15" sqref="E15"/>
    </sheetView>
  </sheetViews>
  <sheetFormatPr defaultRowHeight="14.4" x14ac:dyDescent="0.3"/>
  <cols>
    <col min="1" max="1" width="41.6640625" style="8" customWidth="1"/>
    <col min="2" max="2" width="4.5546875" style="8" customWidth="1"/>
    <col min="3" max="6" width="6.109375" style="8" customWidth="1"/>
    <col min="7" max="7" width="6.6640625" style="8" customWidth="1"/>
    <col min="15" max="15" width="9.109375" style="29"/>
  </cols>
  <sheetData>
    <row r="1" spans="1:15" ht="15.6" x14ac:dyDescent="0.3">
      <c r="A1" s="39" t="s">
        <v>297</v>
      </c>
      <c r="B1" s="39"/>
      <c r="C1" s="39"/>
      <c r="D1" s="39"/>
      <c r="E1" s="39"/>
      <c r="F1" s="39"/>
      <c r="G1" s="39"/>
    </row>
    <row r="2" spans="1:15" ht="20.399999999999999" x14ac:dyDescent="0.3">
      <c r="A2" s="40" t="s">
        <v>300</v>
      </c>
      <c r="B2" s="40"/>
      <c r="C2" s="40"/>
      <c r="D2" s="40"/>
      <c r="E2" s="40"/>
      <c r="F2" s="40"/>
      <c r="G2" s="40"/>
    </row>
    <row r="3" spans="1:15" x14ac:dyDescent="0.3">
      <c r="A3" s="17"/>
      <c r="B3" s="18"/>
      <c r="C3" s="23"/>
      <c r="D3" s="23"/>
      <c r="E3" s="23"/>
      <c r="F3" s="20"/>
      <c r="G3" s="20"/>
    </row>
    <row r="4" spans="1:15" x14ac:dyDescent="0.3">
      <c r="A4" s="10" t="s">
        <v>296</v>
      </c>
      <c r="B4" s="11" t="s">
        <v>5</v>
      </c>
      <c r="C4" s="24">
        <v>2020</v>
      </c>
      <c r="D4" s="24">
        <v>2021</v>
      </c>
      <c r="E4" s="24">
        <v>2022</v>
      </c>
      <c r="F4" s="24">
        <v>2023</v>
      </c>
      <c r="G4" s="24" t="s">
        <v>6</v>
      </c>
    </row>
    <row r="5" spans="1:15" x14ac:dyDescent="0.3">
      <c r="A5" s="12"/>
      <c r="B5" s="12"/>
      <c r="C5" s="21"/>
      <c r="D5" s="21"/>
      <c r="E5" s="21"/>
      <c r="F5" s="21"/>
      <c r="G5" s="21"/>
    </row>
    <row r="6" spans="1:15" s="8" customFormat="1" ht="19.5" customHeight="1" x14ac:dyDescent="0.3">
      <c r="A6" s="13" t="s">
        <v>328</v>
      </c>
      <c r="B6" s="11"/>
      <c r="C6" s="25"/>
      <c r="D6" s="25"/>
      <c r="E6" s="25"/>
      <c r="F6" s="19"/>
      <c r="G6" s="22"/>
      <c r="H6" s="22"/>
      <c r="O6" s="30"/>
    </row>
    <row r="7" spans="1:15" x14ac:dyDescent="0.3">
      <c r="A7" s="14" t="s">
        <v>329</v>
      </c>
      <c r="B7" s="11"/>
      <c r="C7" s="26">
        <v>10</v>
      </c>
      <c r="D7" s="26">
        <v>10</v>
      </c>
      <c r="E7" s="26"/>
      <c r="F7" s="26"/>
      <c r="G7" s="28"/>
    </row>
    <row r="8" spans="1:15" x14ac:dyDescent="0.3">
      <c r="A8" s="15" t="s">
        <v>330</v>
      </c>
      <c r="B8" s="11" t="s">
        <v>331</v>
      </c>
      <c r="C8" s="25">
        <v>10</v>
      </c>
      <c r="D8" s="25">
        <v>10</v>
      </c>
      <c r="E8" s="25"/>
      <c r="F8" s="25"/>
      <c r="G8" s="19">
        <v>2021</v>
      </c>
    </row>
    <row r="9" spans="1:15" s="8" customFormat="1" ht="19.5" customHeight="1" x14ac:dyDescent="0.3">
      <c r="A9" s="13" t="s">
        <v>258</v>
      </c>
      <c r="B9" s="11"/>
      <c r="C9" s="25"/>
      <c r="D9" s="25"/>
      <c r="E9" s="25"/>
      <c r="F9" s="19"/>
      <c r="G9" s="22"/>
      <c r="H9" s="22"/>
      <c r="O9" s="30"/>
    </row>
    <row r="10" spans="1:15" x14ac:dyDescent="0.3">
      <c r="A10" s="14" t="s">
        <v>301</v>
      </c>
      <c r="B10" s="11"/>
      <c r="C10" s="26">
        <v>54.504000000000005</v>
      </c>
      <c r="D10" s="26">
        <v>55.1875</v>
      </c>
      <c r="E10" s="26">
        <v>55.1875</v>
      </c>
      <c r="F10" s="26">
        <v>55.1875</v>
      </c>
      <c r="G10" s="28"/>
    </row>
    <row r="11" spans="1:15" x14ac:dyDescent="0.3">
      <c r="A11" s="15" t="s">
        <v>114</v>
      </c>
      <c r="B11" s="11" t="s">
        <v>10</v>
      </c>
      <c r="C11" s="25">
        <v>2.734</v>
      </c>
      <c r="D11" s="25">
        <v>3.4174999999999995</v>
      </c>
      <c r="E11" s="25">
        <v>3.4174999999999995</v>
      </c>
      <c r="F11" s="25">
        <v>3.4174999999999995</v>
      </c>
      <c r="G11" s="28">
        <v>2022</v>
      </c>
    </row>
    <row r="12" spans="1:15" x14ac:dyDescent="0.3">
      <c r="A12" s="15" t="s">
        <v>115</v>
      </c>
      <c r="B12" s="11" t="s">
        <v>10</v>
      </c>
      <c r="C12" s="25">
        <v>4</v>
      </c>
      <c r="D12" s="25">
        <v>4</v>
      </c>
      <c r="E12" s="25">
        <v>4</v>
      </c>
      <c r="F12" s="25">
        <v>4</v>
      </c>
      <c r="G12" s="28">
        <v>2021</v>
      </c>
    </row>
    <row r="13" spans="1:15" x14ac:dyDescent="0.3">
      <c r="A13" s="15" t="s">
        <v>116</v>
      </c>
      <c r="B13" s="11" t="s">
        <v>10</v>
      </c>
      <c r="C13" s="25">
        <v>23.5</v>
      </c>
      <c r="D13" s="25">
        <v>23.5</v>
      </c>
      <c r="E13" s="25">
        <v>23.5</v>
      </c>
      <c r="F13" s="25">
        <v>23.5</v>
      </c>
      <c r="G13" s="28">
        <v>2021</v>
      </c>
    </row>
    <row r="14" spans="1:15" x14ac:dyDescent="0.3">
      <c r="A14" s="15" t="s">
        <v>324</v>
      </c>
      <c r="B14" s="11" t="s">
        <v>10</v>
      </c>
      <c r="C14" s="25">
        <v>24.27</v>
      </c>
      <c r="D14" s="25">
        <v>24.27</v>
      </c>
      <c r="E14" s="25">
        <v>24.27</v>
      </c>
      <c r="F14" s="25">
        <v>24.27</v>
      </c>
      <c r="G14" s="28">
        <v>2020</v>
      </c>
    </row>
    <row r="15" spans="1:15" s="8" customFormat="1" ht="19.5" customHeight="1" x14ac:dyDescent="0.3">
      <c r="A15" s="13" t="s">
        <v>260</v>
      </c>
      <c r="B15" s="11"/>
      <c r="C15" s="25"/>
      <c r="D15" s="25"/>
      <c r="E15" s="25"/>
      <c r="F15" s="19"/>
      <c r="G15" s="22"/>
      <c r="H15" s="22"/>
      <c r="O15" s="30"/>
    </row>
    <row r="16" spans="1:15" x14ac:dyDescent="0.3">
      <c r="A16" s="14" t="s">
        <v>261</v>
      </c>
      <c r="B16" s="11"/>
      <c r="C16" s="26">
        <v>70</v>
      </c>
      <c r="D16" s="26">
        <v>70</v>
      </c>
      <c r="E16" s="26">
        <v>70</v>
      </c>
      <c r="F16" s="26">
        <v>50</v>
      </c>
      <c r="G16" s="28"/>
    </row>
    <row r="17" spans="1:15" x14ac:dyDescent="0.3">
      <c r="A17" s="15" t="s">
        <v>370</v>
      </c>
      <c r="B17" s="11" t="s">
        <v>11</v>
      </c>
      <c r="C17" s="25">
        <v>45</v>
      </c>
      <c r="D17" s="25">
        <v>45</v>
      </c>
      <c r="E17" s="25">
        <v>45</v>
      </c>
      <c r="F17" s="25">
        <v>45</v>
      </c>
      <c r="G17" s="28">
        <v>2022</v>
      </c>
    </row>
    <row r="18" spans="1:15" x14ac:dyDescent="0.3">
      <c r="A18" s="15" t="s">
        <v>402</v>
      </c>
      <c r="B18" s="11" t="s">
        <v>11</v>
      </c>
      <c r="C18" s="25">
        <v>5</v>
      </c>
      <c r="D18" s="25">
        <v>5</v>
      </c>
      <c r="E18" s="25">
        <v>5</v>
      </c>
      <c r="F18" s="25">
        <v>5</v>
      </c>
      <c r="G18" s="19">
        <v>2020</v>
      </c>
    </row>
    <row r="19" spans="1:15" x14ac:dyDescent="0.3">
      <c r="A19" s="15" t="s">
        <v>332</v>
      </c>
      <c r="B19" s="11" t="s">
        <v>11</v>
      </c>
      <c r="C19" s="25">
        <v>20</v>
      </c>
      <c r="D19" s="25">
        <v>20</v>
      </c>
      <c r="E19" s="25">
        <v>20</v>
      </c>
      <c r="F19" s="25"/>
      <c r="G19" s="19">
        <v>2022</v>
      </c>
    </row>
    <row r="20" spans="1:15" s="8" customFormat="1" ht="19.5" customHeight="1" x14ac:dyDescent="0.3">
      <c r="A20" s="13" t="s">
        <v>333</v>
      </c>
      <c r="B20" s="11"/>
      <c r="C20" s="25"/>
      <c r="D20" s="25"/>
      <c r="E20" s="25"/>
      <c r="F20" s="19"/>
      <c r="G20" s="22"/>
      <c r="H20" s="22"/>
      <c r="O20" s="30"/>
    </row>
    <row r="21" spans="1:15" x14ac:dyDescent="0.3">
      <c r="A21" s="14" t="s">
        <v>334</v>
      </c>
      <c r="B21" s="11"/>
      <c r="C21" s="26">
        <v>1213.7</v>
      </c>
      <c r="D21" s="26">
        <v>781.7</v>
      </c>
      <c r="E21" s="26">
        <v>688.5</v>
      </c>
      <c r="F21" s="26">
        <v>695.5</v>
      </c>
      <c r="G21" s="28"/>
    </row>
    <row r="22" spans="1:15" x14ac:dyDescent="0.3">
      <c r="A22" s="15" t="s">
        <v>371</v>
      </c>
      <c r="B22" s="11" t="s">
        <v>339</v>
      </c>
      <c r="C22" s="25">
        <v>3.2</v>
      </c>
      <c r="D22" s="25">
        <v>3.2</v>
      </c>
      <c r="E22" s="25"/>
      <c r="F22" s="25"/>
      <c r="G22" s="28">
        <v>2021</v>
      </c>
    </row>
    <row r="23" spans="1:15" x14ac:dyDescent="0.3">
      <c r="A23" s="15" t="s">
        <v>335</v>
      </c>
      <c r="B23" s="11" t="s">
        <v>339</v>
      </c>
      <c r="C23" s="25">
        <v>69</v>
      </c>
      <c r="D23" s="25">
        <v>43</v>
      </c>
      <c r="E23" s="25"/>
      <c r="F23" s="25"/>
      <c r="G23" s="19">
        <v>2021</v>
      </c>
    </row>
    <row r="24" spans="1:15" x14ac:dyDescent="0.3">
      <c r="A24" s="15" t="s">
        <v>336</v>
      </c>
      <c r="B24" s="11" t="s">
        <v>339</v>
      </c>
      <c r="C24" s="25">
        <v>15</v>
      </c>
      <c r="D24" s="25">
        <v>15</v>
      </c>
      <c r="E24" s="25"/>
      <c r="F24" s="25"/>
      <c r="G24" s="19">
        <v>2021</v>
      </c>
    </row>
    <row r="25" spans="1:15" x14ac:dyDescent="0.3">
      <c r="A25" s="15" t="s">
        <v>337</v>
      </c>
      <c r="B25" s="11" t="s">
        <v>339</v>
      </c>
      <c r="C25" s="25">
        <v>30</v>
      </c>
      <c r="D25" s="25">
        <v>40</v>
      </c>
      <c r="E25" s="25">
        <v>40</v>
      </c>
      <c r="F25" s="25">
        <v>40</v>
      </c>
      <c r="G25" s="28">
        <v>2024</v>
      </c>
    </row>
    <row r="26" spans="1:15" x14ac:dyDescent="0.3">
      <c r="A26" s="15" t="s">
        <v>372</v>
      </c>
      <c r="B26" s="11" t="s">
        <v>339</v>
      </c>
      <c r="C26" s="25">
        <v>100</v>
      </c>
      <c r="D26" s="25">
        <v>120</v>
      </c>
      <c r="E26" s="25">
        <v>130</v>
      </c>
      <c r="F26" s="25">
        <v>150</v>
      </c>
      <c r="G26" s="19">
        <v>2024</v>
      </c>
    </row>
    <row r="27" spans="1:15" x14ac:dyDescent="0.3">
      <c r="A27" s="15" t="s">
        <v>373</v>
      </c>
      <c r="B27" s="11" t="s">
        <v>339</v>
      </c>
      <c r="C27" s="25">
        <v>32.5</v>
      </c>
      <c r="D27" s="25">
        <v>25</v>
      </c>
      <c r="E27" s="25"/>
      <c r="F27" s="25"/>
      <c r="G27" s="19">
        <v>2021</v>
      </c>
    </row>
    <row r="28" spans="1:15" x14ac:dyDescent="0.3">
      <c r="A28" s="15" t="s">
        <v>374</v>
      </c>
      <c r="B28" s="11" t="s">
        <v>339</v>
      </c>
      <c r="C28" s="25">
        <v>8.5</v>
      </c>
      <c r="D28" s="25">
        <v>17</v>
      </c>
      <c r="E28" s="25"/>
      <c r="F28" s="25"/>
      <c r="G28" s="28">
        <v>2022</v>
      </c>
    </row>
    <row r="29" spans="1:15" x14ac:dyDescent="0.3">
      <c r="A29" s="15" t="s">
        <v>375</v>
      </c>
      <c r="B29" s="11" t="s">
        <v>339</v>
      </c>
      <c r="C29" s="25">
        <v>13</v>
      </c>
      <c r="D29" s="25">
        <v>26</v>
      </c>
      <c r="E29" s="25">
        <v>26</v>
      </c>
      <c r="F29" s="25">
        <v>13</v>
      </c>
      <c r="G29" s="19">
        <v>2023</v>
      </c>
    </row>
    <row r="30" spans="1:15" x14ac:dyDescent="0.3">
      <c r="A30" s="15" t="s">
        <v>338</v>
      </c>
      <c r="B30" s="11" t="s">
        <v>339</v>
      </c>
      <c r="C30" s="25">
        <v>492.5</v>
      </c>
      <c r="D30" s="25">
        <v>492.5</v>
      </c>
      <c r="E30" s="25">
        <v>492.5</v>
      </c>
      <c r="F30" s="25">
        <v>492.5</v>
      </c>
      <c r="G30" s="19">
        <v>2024</v>
      </c>
    </row>
    <row r="31" spans="1:15" x14ac:dyDescent="0.3">
      <c r="A31" s="15" t="s">
        <v>376</v>
      </c>
      <c r="B31" s="11" t="s">
        <v>339</v>
      </c>
      <c r="C31" s="25">
        <v>200</v>
      </c>
      <c r="D31" s="25"/>
      <c r="E31" s="25"/>
      <c r="F31" s="25"/>
      <c r="G31" s="28">
        <v>2021</v>
      </c>
    </row>
    <row r="32" spans="1:15" x14ac:dyDescent="0.3">
      <c r="A32" s="15" t="s">
        <v>377</v>
      </c>
      <c r="B32" s="11" t="s">
        <v>339</v>
      </c>
      <c r="C32" s="25">
        <v>250</v>
      </c>
      <c r="D32" s="25">
        <v>0</v>
      </c>
      <c r="E32" s="25"/>
      <c r="F32" s="25"/>
      <c r="G32" s="19">
        <v>2021</v>
      </c>
    </row>
    <row r="33" spans="1:15" s="8" customFormat="1" ht="19.5" customHeight="1" x14ac:dyDescent="0.3">
      <c r="A33" s="13" t="s">
        <v>262</v>
      </c>
      <c r="B33" s="11"/>
      <c r="C33" s="25"/>
      <c r="D33" s="25"/>
      <c r="E33" s="25"/>
      <c r="F33" s="19"/>
      <c r="G33" s="22"/>
      <c r="H33" s="22"/>
      <c r="O33" s="30"/>
    </row>
    <row r="34" spans="1:15" x14ac:dyDescent="0.3">
      <c r="A34" s="14" t="s">
        <v>263</v>
      </c>
      <c r="B34" s="11"/>
      <c r="C34" s="26">
        <v>12</v>
      </c>
      <c r="D34" s="26">
        <v>12</v>
      </c>
      <c r="E34" s="26">
        <v>12</v>
      </c>
      <c r="F34" s="26">
        <v>12</v>
      </c>
      <c r="G34" s="28"/>
    </row>
    <row r="35" spans="1:15" x14ac:dyDescent="0.3">
      <c r="A35" s="15" t="s">
        <v>264</v>
      </c>
      <c r="B35" s="11" t="s">
        <v>265</v>
      </c>
      <c r="C35" s="25">
        <v>12</v>
      </c>
      <c r="D35" s="25">
        <v>12</v>
      </c>
      <c r="E35" s="25">
        <v>12</v>
      </c>
      <c r="F35" s="25">
        <v>12</v>
      </c>
      <c r="G35" s="28" t="s">
        <v>323</v>
      </c>
    </row>
    <row r="36" spans="1:15" s="8" customFormat="1" ht="19.5" customHeight="1" x14ac:dyDescent="0.3">
      <c r="A36" s="13" t="s">
        <v>266</v>
      </c>
      <c r="B36" s="11"/>
      <c r="C36" s="25"/>
      <c r="D36" s="25"/>
      <c r="E36" s="25"/>
      <c r="F36" s="19"/>
      <c r="G36" s="22"/>
      <c r="H36" s="22"/>
      <c r="O36" s="30"/>
    </row>
    <row r="37" spans="1:15" x14ac:dyDescent="0.3">
      <c r="A37" s="14" t="s">
        <v>267</v>
      </c>
      <c r="B37" s="11"/>
      <c r="C37" s="26">
        <v>3728</v>
      </c>
      <c r="D37" s="26">
        <v>3846</v>
      </c>
      <c r="E37" s="26">
        <v>3846</v>
      </c>
      <c r="F37" s="26">
        <v>3846</v>
      </c>
      <c r="G37" s="28"/>
    </row>
    <row r="38" spans="1:15" x14ac:dyDescent="0.3">
      <c r="A38" s="15" t="s">
        <v>268</v>
      </c>
      <c r="B38" s="11" t="s">
        <v>265</v>
      </c>
      <c r="C38" s="25">
        <v>3728</v>
      </c>
      <c r="D38" s="25">
        <v>3846</v>
      </c>
      <c r="E38" s="25">
        <v>3846</v>
      </c>
      <c r="F38" s="25">
        <v>3846</v>
      </c>
      <c r="G38" s="28">
        <v>2034</v>
      </c>
    </row>
    <row r="39" spans="1:15" x14ac:dyDescent="0.3">
      <c r="A39" s="14" t="s">
        <v>269</v>
      </c>
      <c r="B39" s="11"/>
      <c r="C39" s="26">
        <v>25</v>
      </c>
      <c r="D39" s="26">
        <v>25</v>
      </c>
      <c r="E39" s="26">
        <v>25</v>
      </c>
      <c r="F39" s="26">
        <v>25</v>
      </c>
      <c r="G39" s="28"/>
    </row>
    <row r="40" spans="1:15" x14ac:dyDescent="0.3">
      <c r="A40" s="15" t="s">
        <v>17</v>
      </c>
      <c r="B40" s="11" t="s">
        <v>265</v>
      </c>
      <c r="C40" s="25">
        <v>25</v>
      </c>
      <c r="D40" s="25">
        <v>25</v>
      </c>
      <c r="E40" s="25">
        <v>25</v>
      </c>
      <c r="F40" s="25">
        <v>25</v>
      </c>
      <c r="G40" s="28" t="s">
        <v>405</v>
      </c>
    </row>
    <row r="41" spans="1:15" s="8" customFormat="1" ht="19.5" customHeight="1" x14ac:dyDescent="0.3">
      <c r="A41" s="13" t="s">
        <v>270</v>
      </c>
      <c r="B41" s="11"/>
      <c r="C41" s="25"/>
      <c r="D41" s="25"/>
      <c r="E41" s="25"/>
      <c r="F41" s="19"/>
      <c r="G41" s="22"/>
      <c r="H41" s="22"/>
      <c r="O41" s="30"/>
    </row>
    <row r="42" spans="1:15" x14ac:dyDescent="0.3">
      <c r="A42" s="14" t="s">
        <v>271</v>
      </c>
      <c r="B42" s="11"/>
      <c r="C42" s="26">
        <v>14418.400000000001</v>
      </c>
      <c r="D42" s="26">
        <v>14920.2</v>
      </c>
      <c r="E42" s="26">
        <v>14766.5</v>
      </c>
      <c r="F42" s="26">
        <v>14638.7</v>
      </c>
      <c r="G42" s="28"/>
    </row>
    <row r="43" spans="1:15" x14ac:dyDescent="0.3">
      <c r="A43" s="15" t="s">
        <v>22</v>
      </c>
      <c r="B43" s="11" t="s">
        <v>11</v>
      </c>
      <c r="C43" s="25">
        <v>1627.5</v>
      </c>
      <c r="D43" s="25">
        <v>1533.8</v>
      </c>
      <c r="E43" s="25">
        <v>1458.6</v>
      </c>
      <c r="F43" s="25">
        <v>1431.8</v>
      </c>
      <c r="G43" s="28">
        <v>2026</v>
      </c>
    </row>
    <row r="44" spans="1:15" x14ac:dyDescent="0.3">
      <c r="A44" s="15" t="s">
        <v>21</v>
      </c>
      <c r="B44" s="11" t="s">
        <v>11</v>
      </c>
      <c r="C44" s="25">
        <v>599.4</v>
      </c>
      <c r="D44" s="25">
        <v>886.6</v>
      </c>
      <c r="E44" s="25">
        <v>884.2</v>
      </c>
      <c r="F44" s="25">
        <v>881.80000000000007</v>
      </c>
      <c r="G44" s="28">
        <v>2026</v>
      </c>
    </row>
    <row r="45" spans="1:15" x14ac:dyDescent="0.3">
      <c r="A45" s="15" t="s">
        <v>19</v>
      </c>
      <c r="B45" s="11" t="s">
        <v>11</v>
      </c>
      <c r="C45" s="25">
        <v>7025.3</v>
      </c>
      <c r="D45" s="25">
        <v>7213.2</v>
      </c>
      <c r="E45" s="25">
        <v>7179.3</v>
      </c>
      <c r="F45" s="25">
        <v>7122.2</v>
      </c>
      <c r="G45" s="28">
        <v>2026</v>
      </c>
    </row>
    <row r="46" spans="1:15" x14ac:dyDescent="0.3">
      <c r="A46" s="15" t="s">
        <v>20</v>
      </c>
      <c r="B46" s="11" t="s">
        <v>11</v>
      </c>
      <c r="C46" s="25">
        <v>5166.2</v>
      </c>
      <c r="D46" s="25">
        <v>5286.6</v>
      </c>
      <c r="E46" s="25">
        <v>5244.4000000000005</v>
      </c>
      <c r="F46" s="25">
        <v>5202.9000000000005</v>
      </c>
      <c r="G46" s="28">
        <v>2026</v>
      </c>
    </row>
    <row r="47" spans="1:15" x14ac:dyDescent="0.3">
      <c r="A47" s="14" t="s">
        <v>378</v>
      </c>
      <c r="B47" s="11"/>
      <c r="C47" s="26">
        <v>20</v>
      </c>
      <c r="D47" s="26">
        <v>20</v>
      </c>
      <c r="E47" s="26"/>
      <c r="F47" s="26"/>
      <c r="G47" s="28"/>
    </row>
    <row r="48" spans="1:15" x14ac:dyDescent="0.3">
      <c r="A48" s="15" t="s">
        <v>403</v>
      </c>
      <c r="B48" s="11" t="s">
        <v>11</v>
      </c>
      <c r="C48" s="25">
        <v>20</v>
      </c>
      <c r="D48" s="25">
        <v>20</v>
      </c>
      <c r="E48" s="25"/>
      <c r="F48" s="25"/>
      <c r="G48" s="28">
        <v>2022</v>
      </c>
    </row>
    <row r="49" spans="1:15" s="8" customFormat="1" ht="19.5" customHeight="1" x14ac:dyDescent="0.3">
      <c r="A49" s="13" t="s">
        <v>272</v>
      </c>
      <c r="B49" s="11"/>
      <c r="C49" s="25"/>
      <c r="D49" s="25"/>
      <c r="E49" s="25"/>
      <c r="F49" s="19"/>
      <c r="G49" s="22"/>
      <c r="H49" s="22"/>
      <c r="O49" s="30"/>
    </row>
    <row r="50" spans="1:15" x14ac:dyDescent="0.3">
      <c r="A50" s="14" t="s">
        <v>273</v>
      </c>
      <c r="B50" s="11"/>
      <c r="C50" s="26">
        <v>43.7</v>
      </c>
      <c r="D50" s="26">
        <v>43.7</v>
      </c>
      <c r="E50" s="26">
        <v>43.7</v>
      </c>
      <c r="F50" s="26">
        <v>43.7</v>
      </c>
      <c r="G50" s="28"/>
    </row>
    <row r="51" spans="1:15" x14ac:dyDescent="0.3">
      <c r="A51" s="15" t="s">
        <v>340</v>
      </c>
      <c r="B51" s="11" t="s">
        <v>11</v>
      </c>
      <c r="C51" s="25">
        <v>36.5</v>
      </c>
      <c r="D51" s="25">
        <v>36.5</v>
      </c>
      <c r="E51" s="25">
        <v>36.5</v>
      </c>
      <c r="F51" s="25">
        <v>36.5</v>
      </c>
      <c r="G51" s="28">
        <v>2021</v>
      </c>
    </row>
    <row r="52" spans="1:15" x14ac:dyDescent="0.3">
      <c r="A52" s="15" t="s">
        <v>401</v>
      </c>
      <c r="B52" s="11" t="s">
        <v>11</v>
      </c>
      <c r="C52" s="25">
        <v>7.2</v>
      </c>
      <c r="D52" s="25">
        <v>7.2</v>
      </c>
      <c r="E52" s="25">
        <v>7.2</v>
      </c>
      <c r="F52" s="25">
        <v>7.2</v>
      </c>
      <c r="G52" s="28">
        <v>2024</v>
      </c>
    </row>
    <row r="53" spans="1:15" s="8" customFormat="1" ht="19.5" customHeight="1" x14ac:dyDescent="0.3">
      <c r="A53" s="13" t="s">
        <v>274</v>
      </c>
      <c r="B53" s="11"/>
      <c r="C53" s="25"/>
      <c r="D53" s="25"/>
      <c r="E53" s="25"/>
      <c r="F53" s="19"/>
      <c r="G53" s="22"/>
      <c r="H53" s="22"/>
      <c r="O53" s="30"/>
    </row>
    <row r="54" spans="1:15" x14ac:dyDescent="0.3">
      <c r="A54" s="14" t="s">
        <v>309</v>
      </c>
      <c r="B54" s="11"/>
      <c r="C54" s="26">
        <v>75</v>
      </c>
      <c r="D54" s="26">
        <v>40</v>
      </c>
      <c r="E54" s="26">
        <v>35</v>
      </c>
      <c r="F54" s="26"/>
      <c r="G54" s="28"/>
    </row>
    <row r="55" spans="1:15" x14ac:dyDescent="0.3">
      <c r="A55" s="15" t="s">
        <v>30</v>
      </c>
      <c r="B55" s="11" t="s">
        <v>11</v>
      </c>
      <c r="C55" s="25">
        <v>35</v>
      </c>
      <c r="D55" s="25"/>
      <c r="E55" s="25"/>
      <c r="F55" s="25"/>
      <c r="G55" s="28">
        <v>2020</v>
      </c>
    </row>
    <row r="56" spans="1:15" x14ac:dyDescent="0.3">
      <c r="A56" s="15" t="s">
        <v>325</v>
      </c>
      <c r="B56" s="11" t="s">
        <v>11</v>
      </c>
      <c r="C56" s="25">
        <v>40</v>
      </c>
      <c r="D56" s="25">
        <v>40</v>
      </c>
      <c r="E56" s="25">
        <v>35</v>
      </c>
      <c r="F56" s="25"/>
      <c r="G56" s="28">
        <v>2022</v>
      </c>
    </row>
    <row r="57" spans="1:15" s="8" customFormat="1" ht="19.5" customHeight="1" x14ac:dyDescent="0.3">
      <c r="A57" s="13" t="s">
        <v>275</v>
      </c>
      <c r="B57" s="11"/>
      <c r="C57" s="25"/>
      <c r="D57" s="25"/>
      <c r="E57" s="25"/>
      <c r="F57" s="19"/>
      <c r="G57" s="22"/>
      <c r="H57" s="22"/>
      <c r="O57" s="30"/>
    </row>
    <row r="58" spans="1:15" x14ac:dyDescent="0.3">
      <c r="A58" s="14" t="s">
        <v>276</v>
      </c>
      <c r="B58" s="11"/>
      <c r="C58" s="26">
        <v>45</v>
      </c>
      <c r="D58" s="26">
        <v>50</v>
      </c>
      <c r="E58" s="26">
        <v>55</v>
      </c>
      <c r="F58" s="26">
        <v>55</v>
      </c>
      <c r="G58" s="28"/>
    </row>
    <row r="59" spans="1:15" x14ac:dyDescent="0.3">
      <c r="A59" s="15" t="s">
        <v>379</v>
      </c>
      <c r="B59" s="11" t="s">
        <v>15</v>
      </c>
      <c r="C59" s="25">
        <v>45</v>
      </c>
      <c r="D59" s="25">
        <v>50</v>
      </c>
      <c r="E59" s="25">
        <v>55</v>
      </c>
      <c r="F59" s="25">
        <v>55</v>
      </c>
      <c r="G59" s="28">
        <v>2024</v>
      </c>
    </row>
    <row r="60" spans="1:15" x14ac:dyDescent="0.3">
      <c r="A60" s="14" t="s">
        <v>341</v>
      </c>
      <c r="B60" s="11"/>
      <c r="C60" s="26">
        <v>18</v>
      </c>
      <c r="D60" s="26">
        <v>26</v>
      </c>
      <c r="E60" s="26">
        <v>26</v>
      </c>
      <c r="F60" s="26">
        <v>26</v>
      </c>
      <c r="G60" s="28"/>
    </row>
    <row r="61" spans="1:15" x14ac:dyDescent="0.3">
      <c r="A61" s="15" t="s">
        <v>342</v>
      </c>
      <c r="B61" s="11" t="s">
        <v>15</v>
      </c>
      <c r="C61" s="25">
        <v>18</v>
      </c>
      <c r="D61" s="25">
        <v>26</v>
      </c>
      <c r="E61" s="25">
        <v>26</v>
      </c>
      <c r="F61" s="25">
        <v>26</v>
      </c>
      <c r="G61" s="28">
        <v>2021</v>
      </c>
    </row>
    <row r="62" spans="1:15" s="8" customFormat="1" ht="19.5" customHeight="1" x14ac:dyDescent="0.3">
      <c r="A62" s="13" t="s">
        <v>277</v>
      </c>
      <c r="B62" s="11"/>
      <c r="C62" s="25"/>
      <c r="D62" s="25"/>
      <c r="E62" s="25"/>
      <c r="F62" s="19"/>
      <c r="G62" s="22"/>
      <c r="H62" s="22"/>
      <c r="O62" s="30"/>
    </row>
    <row r="63" spans="1:15" x14ac:dyDescent="0.3">
      <c r="A63" s="14" t="s">
        <v>278</v>
      </c>
      <c r="B63" s="11"/>
      <c r="C63" s="26">
        <v>66.5</v>
      </c>
      <c r="D63" s="26">
        <v>56.1</v>
      </c>
      <c r="E63" s="26">
        <v>56.1</v>
      </c>
      <c r="F63" s="26">
        <v>56.1</v>
      </c>
      <c r="G63" s="28"/>
    </row>
    <row r="64" spans="1:15" x14ac:dyDescent="0.3">
      <c r="A64" s="15" t="s">
        <v>31</v>
      </c>
      <c r="B64" s="11"/>
      <c r="C64" s="25">
        <v>5</v>
      </c>
      <c r="D64" s="25">
        <v>5</v>
      </c>
      <c r="E64" s="25">
        <v>5</v>
      </c>
      <c r="F64" s="25">
        <v>5</v>
      </c>
      <c r="G64" s="28">
        <v>2020</v>
      </c>
    </row>
    <row r="65" spans="1:7" x14ac:dyDescent="0.3">
      <c r="A65" s="15" t="s">
        <v>32</v>
      </c>
      <c r="B65" s="11" t="s">
        <v>279</v>
      </c>
      <c r="C65" s="25">
        <v>18</v>
      </c>
      <c r="D65" s="25">
        <v>18</v>
      </c>
      <c r="E65" s="25">
        <v>18</v>
      </c>
      <c r="F65" s="25">
        <v>18</v>
      </c>
      <c r="G65" s="28">
        <v>2020</v>
      </c>
    </row>
    <row r="66" spans="1:7" x14ac:dyDescent="0.3">
      <c r="A66" s="15" t="s">
        <v>33</v>
      </c>
      <c r="B66" s="11" t="s">
        <v>279</v>
      </c>
      <c r="C66" s="25">
        <v>11.5</v>
      </c>
      <c r="D66" s="25">
        <v>11.5</v>
      </c>
      <c r="E66" s="25">
        <v>11.5</v>
      </c>
      <c r="F66" s="25">
        <v>11.5</v>
      </c>
      <c r="G66" s="28">
        <v>2020</v>
      </c>
    </row>
    <row r="67" spans="1:7" x14ac:dyDescent="0.3">
      <c r="A67" s="15" t="s">
        <v>35</v>
      </c>
      <c r="B67" s="11" t="s">
        <v>279</v>
      </c>
      <c r="C67" s="25">
        <v>17</v>
      </c>
      <c r="D67" s="25">
        <v>17</v>
      </c>
      <c r="E67" s="25">
        <v>17</v>
      </c>
      <c r="F67" s="25">
        <v>17</v>
      </c>
      <c r="G67" s="28">
        <v>2021</v>
      </c>
    </row>
    <row r="68" spans="1:7" x14ac:dyDescent="0.3">
      <c r="A68" s="15" t="s">
        <v>280</v>
      </c>
      <c r="B68" s="11" t="s">
        <v>279</v>
      </c>
      <c r="C68" s="25">
        <v>15</v>
      </c>
      <c r="D68" s="25">
        <v>4.5999999999999996</v>
      </c>
      <c r="E68" s="25">
        <v>4.5999999999999996</v>
      </c>
      <c r="F68" s="25">
        <v>4.5999999999999996</v>
      </c>
      <c r="G68" s="28">
        <v>2020</v>
      </c>
    </row>
    <row r="69" spans="1:7" x14ac:dyDescent="0.3">
      <c r="A69" s="14" t="s">
        <v>281</v>
      </c>
      <c r="B69" s="11"/>
      <c r="C69" s="26">
        <v>1290.5</v>
      </c>
      <c r="D69" s="26">
        <v>1290.5</v>
      </c>
      <c r="E69" s="26">
        <v>1290.5</v>
      </c>
      <c r="F69" s="26">
        <v>1290.5</v>
      </c>
      <c r="G69" s="28"/>
    </row>
    <row r="70" spans="1:7" x14ac:dyDescent="0.3">
      <c r="A70" s="15" t="s">
        <v>38</v>
      </c>
      <c r="B70" s="11" t="s">
        <v>279</v>
      </c>
      <c r="C70" s="25">
        <v>897.2</v>
      </c>
      <c r="D70" s="25">
        <v>897.2</v>
      </c>
      <c r="E70" s="25">
        <v>897.2</v>
      </c>
      <c r="F70" s="25">
        <v>897.2</v>
      </c>
      <c r="G70" s="28">
        <v>2046</v>
      </c>
    </row>
    <row r="71" spans="1:7" x14ac:dyDescent="0.3">
      <c r="A71" s="15" t="s">
        <v>40</v>
      </c>
      <c r="B71" s="11" t="s">
        <v>279</v>
      </c>
      <c r="C71" s="25">
        <v>216.3</v>
      </c>
      <c r="D71" s="25">
        <v>216.3</v>
      </c>
      <c r="E71" s="25">
        <v>216.3</v>
      </c>
      <c r="F71" s="25">
        <v>216.3</v>
      </c>
      <c r="G71" s="28">
        <v>2019</v>
      </c>
    </row>
    <row r="72" spans="1:7" x14ac:dyDescent="0.3">
      <c r="A72" s="15" t="s">
        <v>41</v>
      </c>
      <c r="B72" s="11" t="s">
        <v>279</v>
      </c>
      <c r="C72" s="25">
        <v>36</v>
      </c>
      <c r="D72" s="25">
        <v>36</v>
      </c>
      <c r="E72" s="25">
        <v>36</v>
      </c>
      <c r="F72" s="25">
        <v>36</v>
      </c>
      <c r="G72" s="28">
        <v>2020</v>
      </c>
    </row>
    <row r="73" spans="1:7" x14ac:dyDescent="0.3">
      <c r="A73" s="15" t="s">
        <v>42</v>
      </c>
      <c r="B73" s="11" t="s">
        <v>279</v>
      </c>
      <c r="C73" s="25">
        <v>50.7</v>
      </c>
      <c r="D73" s="25">
        <v>50.7</v>
      </c>
      <c r="E73" s="25">
        <v>50.7</v>
      </c>
      <c r="F73" s="25">
        <v>50.7</v>
      </c>
      <c r="G73" s="28">
        <v>2020</v>
      </c>
    </row>
    <row r="74" spans="1:7" x14ac:dyDescent="0.3">
      <c r="A74" s="15" t="s">
        <v>298</v>
      </c>
      <c r="B74" s="11" t="s">
        <v>279</v>
      </c>
      <c r="C74" s="25">
        <v>48.3</v>
      </c>
      <c r="D74" s="25">
        <v>48.3</v>
      </c>
      <c r="E74" s="25">
        <v>48.3</v>
      </c>
      <c r="F74" s="25">
        <v>48.3</v>
      </c>
      <c r="G74" s="28">
        <v>2020</v>
      </c>
    </row>
    <row r="75" spans="1:7" x14ac:dyDescent="0.3">
      <c r="A75" s="15" t="s">
        <v>44</v>
      </c>
      <c r="B75" s="11" t="s">
        <v>279</v>
      </c>
      <c r="C75" s="25">
        <v>31</v>
      </c>
      <c r="D75" s="25">
        <v>31</v>
      </c>
      <c r="E75" s="25">
        <v>31</v>
      </c>
      <c r="F75" s="25">
        <v>31</v>
      </c>
      <c r="G75" s="28">
        <v>2020</v>
      </c>
    </row>
    <row r="76" spans="1:7" x14ac:dyDescent="0.3">
      <c r="A76" s="15" t="s">
        <v>45</v>
      </c>
      <c r="B76" s="11" t="s">
        <v>279</v>
      </c>
      <c r="C76" s="25">
        <v>11</v>
      </c>
      <c r="D76" s="25">
        <v>11</v>
      </c>
      <c r="E76" s="25">
        <v>11</v>
      </c>
      <c r="F76" s="25">
        <v>11</v>
      </c>
      <c r="G76" s="28">
        <v>2020</v>
      </c>
    </row>
    <row r="77" spans="1:7" x14ac:dyDescent="0.3">
      <c r="A77" s="14" t="s">
        <v>282</v>
      </c>
      <c r="B77" s="11"/>
      <c r="C77" s="26">
        <v>630.09999999999991</v>
      </c>
      <c r="D77" s="26">
        <v>630.09999999999991</v>
      </c>
      <c r="E77" s="26">
        <v>630.09999999999991</v>
      </c>
      <c r="F77" s="26">
        <v>630.09999999999991</v>
      </c>
      <c r="G77" s="28"/>
    </row>
    <row r="78" spans="1:7" x14ac:dyDescent="0.3">
      <c r="A78" s="15" t="s">
        <v>46</v>
      </c>
      <c r="B78" s="11" t="s">
        <v>279</v>
      </c>
      <c r="C78" s="25">
        <v>6</v>
      </c>
      <c r="D78" s="25">
        <v>6</v>
      </c>
      <c r="E78" s="25">
        <v>6</v>
      </c>
      <c r="F78" s="25">
        <v>6</v>
      </c>
      <c r="G78" s="28">
        <v>2020</v>
      </c>
    </row>
    <row r="79" spans="1:7" x14ac:dyDescent="0.3">
      <c r="A79" s="15" t="s">
        <v>47</v>
      </c>
      <c r="B79" s="11" t="s">
        <v>279</v>
      </c>
      <c r="C79" s="25">
        <v>6</v>
      </c>
      <c r="D79" s="25">
        <v>6</v>
      </c>
      <c r="E79" s="25">
        <v>6</v>
      </c>
      <c r="F79" s="25">
        <v>6</v>
      </c>
      <c r="G79" s="28">
        <v>2020</v>
      </c>
    </row>
    <row r="80" spans="1:7" x14ac:dyDescent="0.3">
      <c r="A80" s="15" t="s">
        <v>310</v>
      </c>
      <c r="B80" s="11" t="s">
        <v>279</v>
      </c>
      <c r="C80" s="25">
        <v>3.5</v>
      </c>
      <c r="D80" s="25">
        <v>3.5</v>
      </c>
      <c r="E80" s="25">
        <v>3.5</v>
      </c>
      <c r="F80" s="25">
        <v>3.5</v>
      </c>
      <c r="G80" s="28">
        <v>2020</v>
      </c>
    </row>
    <row r="81" spans="1:7" x14ac:dyDescent="0.3">
      <c r="A81" s="15" t="s">
        <v>48</v>
      </c>
      <c r="B81" s="11" t="s">
        <v>279</v>
      </c>
      <c r="C81" s="25">
        <v>3</v>
      </c>
      <c r="D81" s="25">
        <v>3</v>
      </c>
      <c r="E81" s="25">
        <v>3</v>
      </c>
      <c r="F81" s="25">
        <v>3</v>
      </c>
      <c r="G81" s="28">
        <v>2020</v>
      </c>
    </row>
    <row r="82" spans="1:7" x14ac:dyDescent="0.3">
      <c r="A82" s="15" t="s">
        <v>49</v>
      </c>
      <c r="B82" s="11" t="s">
        <v>279</v>
      </c>
      <c r="C82" s="25">
        <v>13.5</v>
      </c>
      <c r="D82" s="25">
        <v>13.5</v>
      </c>
      <c r="E82" s="25">
        <v>13.5</v>
      </c>
      <c r="F82" s="25">
        <v>13.5</v>
      </c>
      <c r="G82" s="28">
        <v>2020</v>
      </c>
    </row>
    <row r="83" spans="1:7" x14ac:dyDescent="0.3">
      <c r="A83" s="15" t="s">
        <v>311</v>
      </c>
      <c r="B83" s="11" t="s">
        <v>279</v>
      </c>
      <c r="C83" s="25">
        <v>1.5</v>
      </c>
      <c r="D83" s="25">
        <v>1.5</v>
      </c>
      <c r="E83" s="25">
        <v>1.5</v>
      </c>
      <c r="F83" s="25">
        <v>1.5</v>
      </c>
      <c r="G83" s="28">
        <v>2020</v>
      </c>
    </row>
    <row r="84" spans="1:7" x14ac:dyDescent="0.3">
      <c r="A84" s="15" t="s">
        <v>52</v>
      </c>
      <c r="B84" s="11" t="s">
        <v>279</v>
      </c>
      <c r="C84" s="25">
        <v>4</v>
      </c>
      <c r="D84" s="25">
        <v>4</v>
      </c>
      <c r="E84" s="25">
        <v>4</v>
      </c>
      <c r="F84" s="25">
        <v>4</v>
      </c>
      <c r="G84" s="28">
        <v>2020</v>
      </c>
    </row>
    <row r="85" spans="1:7" x14ac:dyDescent="0.3">
      <c r="A85" s="15" t="s">
        <v>39</v>
      </c>
      <c r="B85" s="11" t="s">
        <v>279</v>
      </c>
      <c r="C85" s="25">
        <v>12.7</v>
      </c>
      <c r="D85" s="25">
        <v>12.7</v>
      </c>
      <c r="E85" s="25">
        <v>12.7</v>
      </c>
      <c r="F85" s="25">
        <v>12.7</v>
      </c>
      <c r="G85" s="28">
        <v>2020</v>
      </c>
    </row>
    <row r="86" spans="1:7" x14ac:dyDescent="0.3">
      <c r="A86" s="15" t="s">
        <v>283</v>
      </c>
      <c r="B86" s="11" t="s">
        <v>279</v>
      </c>
      <c r="C86" s="25">
        <v>94</v>
      </c>
      <c r="D86" s="25">
        <v>94</v>
      </c>
      <c r="E86" s="25">
        <v>94</v>
      </c>
      <c r="F86" s="25">
        <v>94</v>
      </c>
      <c r="G86" s="28">
        <v>2020</v>
      </c>
    </row>
    <row r="87" spans="1:7" x14ac:dyDescent="0.3">
      <c r="A87" s="15" t="s">
        <v>343</v>
      </c>
      <c r="B87" s="11" t="s">
        <v>279</v>
      </c>
      <c r="C87" s="25">
        <v>1.5</v>
      </c>
      <c r="D87" s="25">
        <v>1.5</v>
      </c>
      <c r="E87" s="25">
        <v>1.5</v>
      </c>
      <c r="F87" s="25">
        <v>1.5</v>
      </c>
      <c r="G87" s="28">
        <v>2020</v>
      </c>
    </row>
    <row r="88" spans="1:7" x14ac:dyDescent="0.3">
      <c r="A88" s="15" t="s">
        <v>209</v>
      </c>
      <c r="B88" s="11" t="s">
        <v>279</v>
      </c>
      <c r="C88" s="25">
        <v>3</v>
      </c>
      <c r="D88" s="25">
        <v>3</v>
      </c>
      <c r="E88" s="25">
        <v>3</v>
      </c>
      <c r="F88" s="25">
        <v>3</v>
      </c>
      <c r="G88" s="28">
        <v>2021</v>
      </c>
    </row>
    <row r="89" spans="1:7" x14ac:dyDescent="0.3">
      <c r="A89" s="15" t="s">
        <v>57</v>
      </c>
      <c r="B89" s="11" t="s">
        <v>279</v>
      </c>
      <c r="C89" s="25">
        <v>3.5</v>
      </c>
      <c r="D89" s="25">
        <v>3.5</v>
      </c>
      <c r="E89" s="25">
        <v>3.5</v>
      </c>
      <c r="F89" s="25">
        <v>3.5</v>
      </c>
      <c r="G89" s="28">
        <v>2020</v>
      </c>
    </row>
    <row r="90" spans="1:7" x14ac:dyDescent="0.3">
      <c r="A90" s="15" t="s">
        <v>58</v>
      </c>
      <c r="B90" s="11" t="s">
        <v>279</v>
      </c>
      <c r="C90" s="25">
        <v>7</v>
      </c>
      <c r="D90" s="25">
        <v>7</v>
      </c>
      <c r="E90" s="25">
        <v>7</v>
      </c>
      <c r="F90" s="25">
        <v>7</v>
      </c>
      <c r="G90" s="28">
        <v>2020</v>
      </c>
    </row>
    <row r="91" spans="1:7" x14ac:dyDescent="0.3">
      <c r="A91" s="15" t="s">
        <v>60</v>
      </c>
      <c r="B91" s="11" t="s">
        <v>279</v>
      </c>
      <c r="C91" s="25">
        <v>6</v>
      </c>
      <c r="D91" s="25">
        <v>6</v>
      </c>
      <c r="E91" s="25">
        <v>6</v>
      </c>
      <c r="F91" s="25">
        <v>6</v>
      </c>
      <c r="G91" s="28">
        <v>2020</v>
      </c>
    </row>
    <row r="92" spans="1:7" x14ac:dyDescent="0.3">
      <c r="A92" s="15" t="s">
        <v>61</v>
      </c>
      <c r="B92" s="11" t="s">
        <v>279</v>
      </c>
      <c r="C92" s="25">
        <v>196</v>
      </c>
      <c r="D92" s="25">
        <v>196</v>
      </c>
      <c r="E92" s="25">
        <v>196</v>
      </c>
      <c r="F92" s="25">
        <v>196</v>
      </c>
      <c r="G92" s="28">
        <v>2020</v>
      </c>
    </row>
    <row r="93" spans="1:7" x14ac:dyDescent="0.3">
      <c r="A93" s="15" t="s">
        <v>176</v>
      </c>
      <c r="B93" s="11" t="s">
        <v>279</v>
      </c>
      <c r="C93" s="25">
        <v>2</v>
      </c>
      <c r="D93" s="25">
        <v>2</v>
      </c>
      <c r="E93" s="25">
        <v>2</v>
      </c>
      <c r="F93" s="25">
        <v>2</v>
      </c>
      <c r="G93" s="28">
        <v>2020</v>
      </c>
    </row>
    <row r="94" spans="1:7" x14ac:dyDescent="0.3">
      <c r="A94" s="15" t="s">
        <v>63</v>
      </c>
      <c r="B94" s="11" t="s">
        <v>279</v>
      </c>
      <c r="C94" s="25">
        <v>223.6</v>
      </c>
      <c r="D94" s="25">
        <v>223.6</v>
      </c>
      <c r="E94" s="25">
        <v>223.6</v>
      </c>
      <c r="F94" s="25">
        <v>223.6</v>
      </c>
      <c r="G94" s="28">
        <v>2024</v>
      </c>
    </row>
    <row r="95" spans="1:7" x14ac:dyDescent="0.3">
      <c r="A95" s="15" t="s">
        <v>160</v>
      </c>
      <c r="B95" s="11" t="s">
        <v>279</v>
      </c>
      <c r="C95" s="25">
        <v>6.5</v>
      </c>
      <c r="D95" s="25">
        <v>6.5</v>
      </c>
      <c r="E95" s="25">
        <v>6.5</v>
      </c>
      <c r="F95" s="25">
        <v>6.5</v>
      </c>
      <c r="G95" s="28">
        <v>2021</v>
      </c>
    </row>
    <row r="96" spans="1:7" x14ac:dyDescent="0.3">
      <c r="A96" s="15" t="s">
        <v>312</v>
      </c>
      <c r="B96" s="11" t="s">
        <v>279</v>
      </c>
      <c r="C96" s="25">
        <v>4</v>
      </c>
      <c r="D96" s="25">
        <v>4</v>
      </c>
      <c r="E96" s="25">
        <v>4</v>
      </c>
      <c r="F96" s="25">
        <v>4</v>
      </c>
      <c r="G96" s="28">
        <v>2020</v>
      </c>
    </row>
    <row r="97" spans="1:15" x14ac:dyDescent="0.3">
      <c r="A97" s="15" t="s">
        <v>326</v>
      </c>
      <c r="B97" s="11" t="s">
        <v>279</v>
      </c>
      <c r="C97" s="25">
        <v>32.799999999999997</v>
      </c>
      <c r="D97" s="25">
        <v>32.799999999999997</v>
      </c>
      <c r="E97" s="25">
        <v>32.799999999999997</v>
      </c>
      <c r="F97" s="25">
        <v>32.799999999999997</v>
      </c>
      <c r="G97" s="28">
        <v>2024</v>
      </c>
    </row>
    <row r="98" spans="1:15" x14ac:dyDescent="0.3">
      <c r="A98" s="14" t="s">
        <v>284</v>
      </c>
      <c r="B98" s="11"/>
      <c r="C98" s="26">
        <v>1104.8999999999999</v>
      </c>
      <c r="D98" s="26">
        <v>1104.8999999999999</v>
      </c>
      <c r="E98" s="26">
        <v>1104.8999999999999</v>
      </c>
      <c r="F98" s="26">
        <v>1104.8999999999999</v>
      </c>
      <c r="G98" s="28"/>
    </row>
    <row r="99" spans="1:15" x14ac:dyDescent="0.3">
      <c r="A99" s="15" t="s">
        <v>313</v>
      </c>
      <c r="B99" s="11" t="s">
        <v>279</v>
      </c>
      <c r="C99" s="25">
        <v>39.1</v>
      </c>
      <c r="D99" s="25">
        <v>39.1</v>
      </c>
      <c r="E99" s="25">
        <v>39.1</v>
      </c>
      <c r="F99" s="25">
        <v>39.1</v>
      </c>
      <c r="G99" s="28">
        <v>2020</v>
      </c>
    </row>
    <row r="100" spans="1:15" x14ac:dyDescent="0.3">
      <c r="A100" s="15" t="s">
        <v>314</v>
      </c>
      <c r="B100" s="11" t="s">
        <v>279</v>
      </c>
      <c r="C100" s="25">
        <v>10.8</v>
      </c>
      <c r="D100" s="25">
        <v>10.8</v>
      </c>
      <c r="E100" s="25">
        <v>10.8</v>
      </c>
      <c r="F100" s="25">
        <v>10.8</v>
      </c>
      <c r="G100" s="28">
        <v>2020</v>
      </c>
    </row>
    <row r="101" spans="1:15" x14ac:dyDescent="0.3">
      <c r="A101" s="15" t="s">
        <v>315</v>
      </c>
      <c r="B101" s="11" t="s">
        <v>279</v>
      </c>
      <c r="C101" s="25">
        <v>130</v>
      </c>
      <c r="D101" s="25">
        <v>130</v>
      </c>
      <c r="E101" s="25">
        <v>130</v>
      </c>
      <c r="F101" s="25">
        <v>130</v>
      </c>
      <c r="G101" s="28">
        <v>2020</v>
      </c>
    </row>
    <row r="102" spans="1:15" x14ac:dyDescent="0.3">
      <c r="A102" s="15" t="s">
        <v>316</v>
      </c>
      <c r="B102" s="11" t="s">
        <v>279</v>
      </c>
      <c r="C102" s="25">
        <v>663</v>
      </c>
      <c r="D102" s="25">
        <v>663</v>
      </c>
      <c r="E102" s="25">
        <v>663</v>
      </c>
      <c r="F102" s="25">
        <v>663</v>
      </c>
      <c r="G102" s="28">
        <v>2020</v>
      </c>
    </row>
    <row r="103" spans="1:15" x14ac:dyDescent="0.3">
      <c r="A103" s="15" t="s">
        <v>317</v>
      </c>
      <c r="B103" s="11" t="s">
        <v>279</v>
      </c>
      <c r="C103" s="25">
        <v>38.1</v>
      </c>
      <c r="D103" s="25">
        <v>38.1</v>
      </c>
      <c r="E103" s="25">
        <v>38.1</v>
      </c>
      <c r="F103" s="25">
        <v>38.1</v>
      </c>
      <c r="G103" s="28">
        <v>2020</v>
      </c>
    </row>
    <row r="104" spans="1:15" x14ac:dyDescent="0.3">
      <c r="A104" s="15" t="s">
        <v>318</v>
      </c>
      <c r="B104" s="11" t="s">
        <v>279</v>
      </c>
      <c r="C104" s="25">
        <v>38.1</v>
      </c>
      <c r="D104" s="25">
        <v>38.1</v>
      </c>
      <c r="E104" s="25">
        <v>38.1</v>
      </c>
      <c r="F104" s="25">
        <v>38.1</v>
      </c>
      <c r="G104" s="28">
        <v>2020</v>
      </c>
    </row>
    <row r="105" spans="1:15" x14ac:dyDescent="0.3">
      <c r="A105" s="15" t="s">
        <v>319</v>
      </c>
      <c r="B105" s="11" t="s">
        <v>279</v>
      </c>
      <c r="C105" s="25">
        <v>8</v>
      </c>
      <c r="D105" s="25">
        <v>8</v>
      </c>
      <c r="E105" s="25">
        <v>8</v>
      </c>
      <c r="F105" s="25">
        <v>8</v>
      </c>
      <c r="G105" s="28">
        <v>2020</v>
      </c>
    </row>
    <row r="106" spans="1:15" x14ac:dyDescent="0.3">
      <c r="A106" s="15" t="s">
        <v>320</v>
      </c>
      <c r="B106" s="11" t="s">
        <v>279</v>
      </c>
      <c r="C106" s="25">
        <v>36.9</v>
      </c>
      <c r="D106" s="25">
        <v>36.9</v>
      </c>
      <c r="E106" s="25">
        <v>36.9</v>
      </c>
      <c r="F106" s="25">
        <v>36.9</v>
      </c>
      <c r="G106" s="28">
        <v>2020</v>
      </c>
    </row>
    <row r="107" spans="1:15" x14ac:dyDescent="0.3">
      <c r="A107" s="15" t="s">
        <v>62</v>
      </c>
      <c r="B107" s="11" t="s">
        <v>279</v>
      </c>
      <c r="C107" s="25">
        <v>4.5</v>
      </c>
      <c r="D107" s="25">
        <v>4.5</v>
      </c>
      <c r="E107" s="25">
        <v>4.5</v>
      </c>
      <c r="F107" s="25">
        <v>4.5</v>
      </c>
      <c r="G107" s="28">
        <v>2020</v>
      </c>
    </row>
    <row r="108" spans="1:15" x14ac:dyDescent="0.3">
      <c r="A108" s="15" t="s">
        <v>299</v>
      </c>
      <c r="B108" s="11" t="s">
        <v>279</v>
      </c>
      <c r="C108" s="25">
        <v>129.6</v>
      </c>
      <c r="D108" s="25">
        <v>129.6</v>
      </c>
      <c r="E108" s="25">
        <v>129.6</v>
      </c>
      <c r="F108" s="25">
        <v>129.6</v>
      </c>
      <c r="G108" s="28">
        <v>2020</v>
      </c>
    </row>
    <row r="109" spans="1:15" x14ac:dyDescent="0.3">
      <c r="A109" s="15" t="s">
        <v>321</v>
      </c>
      <c r="B109" s="11" t="s">
        <v>279</v>
      </c>
      <c r="C109" s="25">
        <v>6.8</v>
      </c>
      <c r="D109" s="25">
        <v>6.8</v>
      </c>
      <c r="E109" s="25">
        <v>6.8</v>
      </c>
      <c r="F109" s="25">
        <v>6.8</v>
      </c>
      <c r="G109" s="28">
        <v>2020</v>
      </c>
    </row>
    <row r="110" spans="1:15" s="8" customFormat="1" ht="19.5" customHeight="1" x14ac:dyDescent="0.3">
      <c r="A110" s="13" t="s">
        <v>0</v>
      </c>
      <c r="B110" s="11"/>
      <c r="C110" s="25"/>
      <c r="D110" s="25"/>
      <c r="E110" s="25"/>
      <c r="F110" s="19"/>
      <c r="G110" s="22"/>
      <c r="H110" s="22"/>
      <c r="O110" s="30"/>
    </row>
    <row r="111" spans="1:15" x14ac:dyDescent="0.3">
      <c r="A111" s="14" t="s">
        <v>285</v>
      </c>
      <c r="B111" s="11"/>
      <c r="C111" s="26">
        <v>647.70000000000005</v>
      </c>
      <c r="D111" s="26">
        <v>727</v>
      </c>
      <c r="E111" s="26">
        <v>738</v>
      </c>
      <c r="F111" s="26">
        <v>717</v>
      </c>
      <c r="G111" s="28"/>
    </row>
    <row r="112" spans="1:15" x14ac:dyDescent="0.3">
      <c r="A112" s="15" t="s">
        <v>380</v>
      </c>
      <c r="B112" s="11" t="s">
        <v>279</v>
      </c>
      <c r="C112" s="25">
        <v>13.7</v>
      </c>
      <c r="D112" s="25">
        <v>41.1</v>
      </c>
      <c r="E112" s="25">
        <v>41.1</v>
      </c>
      <c r="F112" s="25">
        <v>41.1</v>
      </c>
      <c r="G112" s="28">
        <v>2023</v>
      </c>
    </row>
    <row r="113" spans="1:15" x14ac:dyDescent="0.3">
      <c r="A113" s="15" t="s">
        <v>67</v>
      </c>
      <c r="B113" s="11" t="s">
        <v>279</v>
      </c>
      <c r="C113" s="25">
        <v>5</v>
      </c>
      <c r="D113" s="25">
        <v>5</v>
      </c>
      <c r="E113" s="25">
        <v>5</v>
      </c>
      <c r="F113" s="25">
        <v>5</v>
      </c>
      <c r="G113" s="28">
        <v>2020</v>
      </c>
    </row>
    <row r="114" spans="1:15" x14ac:dyDescent="0.3">
      <c r="A114" s="15" t="s">
        <v>286</v>
      </c>
      <c r="B114" s="11" t="s">
        <v>279</v>
      </c>
      <c r="C114" s="25">
        <v>33</v>
      </c>
      <c r="D114" s="25">
        <v>33</v>
      </c>
      <c r="E114" s="25">
        <v>33</v>
      </c>
      <c r="F114" s="25">
        <v>33</v>
      </c>
      <c r="G114" s="28">
        <v>2020</v>
      </c>
    </row>
    <row r="115" spans="1:15" x14ac:dyDescent="0.3">
      <c r="A115" s="15" t="s">
        <v>69</v>
      </c>
      <c r="B115" s="11" t="s">
        <v>279</v>
      </c>
      <c r="C115" s="25">
        <v>5</v>
      </c>
      <c r="D115" s="25">
        <v>5</v>
      </c>
      <c r="E115" s="25">
        <v>5</v>
      </c>
      <c r="F115" s="25">
        <v>5</v>
      </c>
      <c r="G115" s="28">
        <v>2020</v>
      </c>
    </row>
    <row r="116" spans="1:15" x14ac:dyDescent="0.3">
      <c r="A116" s="15" t="s">
        <v>70</v>
      </c>
      <c r="B116" s="11" t="s">
        <v>279</v>
      </c>
      <c r="C116" s="25">
        <v>12</v>
      </c>
      <c r="D116" s="25">
        <v>12</v>
      </c>
      <c r="E116" s="25">
        <v>12</v>
      </c>
      <c r="F116" s="25">
        <v>12</v>
      </c>
      <c r="G116" s="28">
        <v>2020</v>
      </c>
    </row>
    <row r="117" spans="1:15" x14ac:dyDescent="0.3">
      <c r="A117" s="15" t="s">
        <v>73</v>
      </c>
      <c r="B117" s="11" t="s">
        <v>279</v>
      </c>
      <c r="C117" s="25">
        <v>65</v>
      </c>
      <c r="D117" s="25">
        <v>65</v>
      </c>
      <c r="E117" s="25">
        <v>65</v>
      </c>
      <c r="F117" s="25">
        <v>65</v>
      </c>
      <c r="G117" s="28">
        <v>2020</v>
      </c>
    </row>
    <row r="118" spans="1:15" x14ac:dyDescent="0.3">
      <c r="A118" s="15" t="s">
        <v>381</v>
      </c>
      <c r="B118" s="11" t="s">
        <v>279</v>
      </c>
      <c r="C118" s="25">
        <v>15.6</v>
      </c>
      <c r="D118" s="25">
        <v>46.7</v>
      </c>
      <c r="E118" s="25">
        <v>46.7</v>
      </c>
      <c r="F118" s="25">
        <v>46.7</v>
      </c>
      <c r="G118" s="28">
        <v>2023</v>
      </c>
    </row>
    <row r="119" spans="1:15" x14ac:dyDescent="0.3">
      <c r="A119" s="15" t="s">
        <v>382</v>
      </c>
      <c r="B119" s="11" t="s">
        <v>279</v>
      </c>
      <c r="C119" s="25">
        <v>18.399999999999999</v>
      </c>
      <c r="D119" s="25">
        <v>55.2</v>
      </c>
      <c r="E119" s="25">
        <v>55.2</v>
      </c>
      <c r="F119" s="25">
        <v>55.2</v>
      </c>
      <c r="G119" s="28">
        <v>2023</v>
      </c>
    </row>
    <row r="120" spans="1:15" x14ac:dyDescent="0.3">
      <c r="A120" s="15" t="s">
        <v>287</v>
      </c>
      <c r="B120" s="11" t="s">
        <v>279</v>
      </c>
      <c r="C120" s="25">
        <v>400</v>
      </c>
      <c r="D120" s="25">
        <v>400</v>
      </c>
      <c r="E120" s="25">
        <v>400</v>
      </c>
      <c r="F120" s="25">
        <v>400</v>
      </c>
      <c r="G120" s="28">
        <v>2020</v>
      </c>
    </row>
    <row r="121" spans="1:15" x14ac:dyDescent="0.3">
      <c r="A121" s="15" t="s">
        <v>201</v>
      </c>
      <c r="B121" s="11" t="s">
        <v>279</v>
      </c>
      <c r="C121" s="25">
        <v>10</v>
      </c>
      <c r="D121" s="25">
        <v>10</v>
      </c>
      <c r="E121" s="25">
        <v>5</v>
      </c>
      <c r="F121" s="25">
        <v>0</v>
      </c>
      <c r="G121" s="28">
        <v>2022</v>
      </c>
    </row>
    <row r="122" spans="1:15" x14ac:dyDescent="0.3">
      <c r="A122" s="15" t="s">
        <v>74</v>
      </c>
      <c r="B122" s="11" t="s">
        <v>279</v>
      </c>
      <c r="C122" s="25">
        <v>38</v>
      </c>
      <c r="D122" s="25">
        <v>38</v>
      </c>
      <c r="E122" s="25">
        <v>38</v>
      </c>
      <c r="F122" s="25">
        <v>38</v>
      </c>
      <c r="G122" s="28">
        <v>2020</v>
      </c>
    </row>
    <row r="123" spans="1:15" x14ac:dyDescent="0.3">
      <c r="A123" s="15" t="s">
        <v>75</v>
      </c>
      <c r="B123" s="11" t="s">
        <v>279</v>
      </c>
      <c r="C123" s="25">
        <v>6</v>
      </c>
      <c r="D123" s="25">
        <v>6</v>
      </c>
      <c r="E123" s="25">
        <v>6</v>
      </c>
      <c r="F123" s="25">
        <v>6</v>
      </c>
      <c r="G123" s="28">
        <v>2020</v>
      </c>
    </row>
    <row r="124" spans="1:15" x14ac:dyDescent="0.3">
      <c r="A124" s="15" t="s">
        <v>77</v>
      </c>
      <c r="B124" s="11" t="s">
        <v>279</v>
      </c>
      <c r="C124" s="25">
        <v>26</v>
      </c>
      <c r="D124" s="25">
        <v>10</v>
      </c>
      <c r="E124" s="25">
        <v>26</v>
      </c>
      <c r="F124" s="25">
        <v>10</v>
      </c>
      <c r="G124" s="28">
        <v>2019</v>
      </c>
    </row>
    <row r="125" spans="1:15" x14ac:dyDescent="0.3">
      <c r="A125" s="14" t="s">
        <v>288</v>
      </c>
      <c r="B125" s="11"/>
      <c r="C125" s="26">
        <v>572.20000000000005</v>
      </c>
      <c r="D125" s="26">
        <v>572.20000000000005</v>
      </c>
      <c r="E125" s="26">
        <v>572.20000000000005</v>
      </c>
      <c r="F125" s="26">
        <v>572.20000000000005</v>
      </c>
      <c r="G125" s="28"/>
    </row>
    <row r="126" spans="1:15" x14ac:dyDescent="0.3">
      <c r="A126" s="15" t="s">
        <v>289</v>
      </c>
      <c r="B126" s="11" t="s">
        <v>279</v>
      </c>
      <c r="C126" s="25">
        <v>572.20000000000005</v>
      </c>
      <c r="D126" s="25">
        <v>572.20000000000005</v>
      </c>
      <c r="E126" s="25">
        <v>572.20000000000005</v>
      </c>
      <c r="F126" s="25">
        <v>572.20000000000005</v>
      </c>
      <c r="G126" s="28">
        <v>2019</v>
      </c>
    </row>
    <row r="127" spans="1:15" s="8" customFormat="1" ht="19.5" customHeight="1" x14ac:dyDescent="0.3">
      <c r="A127" s="13" t="s">
        <v>2</v>
      </c>
      <c r="B127" s="11"/>
      <c r="C127" s="25"/>
      <c r="D127" s="25"/>
      <c r="E127" s="25"/>
      <c r="F127" s="19"/>
      <c r="G127" s="22"/>
      <c r="H127" s="22"/>
      <c r="O127" s="30"/>
    </row>
    <row r="128" spans="1:15" x14ac:dyDescent="0.3">
      <c r="A128" s="14" t="s">
        <v>383</v>
      </c>
      <c r="B128" s="11"/>
      <c r="C128" s="26">
        <v>399.39999999999992</v>
      </c>
      <c r="D128" s="26">
        <v>399.39999999999992</v>
      </c>
      <c r="E128" s="26">
        <v>399.39999999999992</v>
      </c>
      <c r="F128" s="26">
        <v>399.39999999999992</v>
      </c>
      <c r="G128" s="28"/>
    </row>
    <row r="129" spans="1:15" x14ac:dyDescent="0.3">
      <c r="A129" s="15" t="s">
        <v>79</v>
      </c>
      <c r="B129" s="11" t="s">
        <v>279</v>
      </c>
      <c r="C129" s="25">
        <v>8.1</v>
      </c>
      <c r="D129" s="25">
        <v>8.1</v>
      </c>
      <c r="E129" s="25">
        <v>8.1</v>
      </c>
      <c r="F129" s="25">
        <v>8.1</v>
      </c>
      <c r="G129" s="28">
        <v>2020</v>
      </c>
    </row>
    <row r="130" spans="1:15" x14ac:dyDescent="0.3">
      <c r="A130" s="15" t="s">
        <v>92</v>
      </c>
      <c r="B130" s="11" t="s">
        <v>279</v>
      </c>
      <c r="C130" s="25">
        <v>60.2</v>
      </c>
      <c r="D130" s="25">
        <v>60.2</v>
      </c>
      <c r="E130" s="25">
        <v>60.2</v>
      </c>
      <c r="F130" s="25">
        <v>60.2</v>
      </c>
      <c r="G130" s="28">
        <v>2019</v>
      </c>
    </row>
    <row r="131" spans="1:15" x14ac:dyDescent="0.3">
      <c r="A131" s="15" t="s">
        <v>80</v>
      </c>
      <c r="B131" s="11" t="s">
        <v>279</v>
      </c>
      <c r="C131" s="25">
        <v>18.100000000000001</v>
      </c>
      <c r="D131" s="25">
        <v>18.100000000000001</v>
      </c>
      <c r="E131" s="25">
        <v>18.100000000000001</v>
      </c>
      <c r="F131" s="25">
        <v>18.100000000000001</v>
      </c>
      <c r="G131" s="28">
        <v>2020</v>
      </c>
    </row>
    <row r="132" spans="1:15" x14ac:dyDescent="0.3">
      <c r="A132" s="15" t="s">
        <v>81</v>
      </c>
      <c r="B132" s="11" t="s">
        <v>279</v>
      </c>
      <c r="C132" s="25">
        <v>109.4</v>
      </c>
      <c r="D132" s="25">
        <v>109.4</v>
      </c>
      <c r="E132" s="25">
        <v>109.4</v>
      </c>
      <c r="F132" s="25">
        <v>109.4</v>
      </c>
      <c r="G132" s="28">
        <v>2020</v>
      </c>
    </row>
    <row r="133" spans="1:15" x14ac:dyDescent="0.3">
      <c r="A133" s="15" t="s">
        <v>344</v>
      </c>
      <c r="B133" s="11" t="s">
        <v>279</v>
      </c>
      <c r="C133" s="25">
        <v>26.3</v>
      </c>
      <c r="D133" s="25">
        <v>26.3</v>
      </c>
      <c r="E133" s="25">
        <v>26.3</v>
      </c>
      <c r="F133" s="25">
        <v>26.3</v>
      </c>
      <c r="G133" s="28">
        <v>2020</v>
      </c>
    </row>
    <row r="134" spans="1:15" x14ac:dyDescent="0.3">
      <c r="A134" s="15" t="s">
        <v>290</v>
      </c>
      <c r="B134" s="11" t="s">
        <v>279</v>
      </c>
      <c r="C134" s="25">
        <v>12</v>
      </c>
      <c r="D134" s="25">
        <v>12</v>
      </c>
      <c r="E134" s="25">
        <v>12</v>
      </c>
      <c r="F134" s="25">
        <v>12</v>
      </c>
      <c r="G134" s="28">
        <v>2020</v>
      </c>
    </row>
    <row r="135" spans="1:15" x14ac:dyDescent="0.3">
      <c r="A135" s="15" t="s">
        <v>83</v>
      </c>
      <c r="B135" s="11" t="s">
        <v>279</v>
      </c>
      <c r="C135" s="25">
        <v>20.9</v>
      </c>
      <c r="D135" s="25">
        <v>20.9</v>
      </c>
      <c r="E135" s="25">
        <v>20.9</v>
      </c>
      <c r="F135" s="25">
        <v>20.9</v>
      </c>
      <c r="G135" s="28">
        <v>2020</v>
      </c>
    </row>
    <row r="136" spans="1:15" x14ac:dyDescent="0.3">
      <c r="A136" s="15" t="s">
        <v>107</v>
      </c>
      <c r="B136" s="11" t="s">
        <v>279</v>
      </c>
      <c r="C136" s="25">
        <v>43.5</v>
      </c>
      <c r="D136" s="25">
        <v>43.5</v>
      </c>
      <c r="E136" s="25">
        <v>43.5</v>
      </c>
      <c r="F136" s="25">
        <v>43.5</v>
      </c>
      <c r="G136" s="28">
        <v>2019</v>
      </c>
    </row>
    <row r="137" spans="1:15" x14ac:dyDescent="0.3">
      <c r="A137" s="15" t="s">
        <v>84</v>
      </c>
      <c r="B137" s="11" t="s">
        <v>279</v>
      </c>
      <c r="C137" s="25">
        <v>22.4</v>
      </c>
      <c r="D137" s="25">
        <v>22.4</v>
      </c>
      <c r="E137" s="25">
        <v>22.4</v>
      </c>
      <c r="F137" s="25">
        <v>22.4</v>
      </c>
      <c r="G137" s="28">
        <v>2020</v>
      </c>
    </row>
    <row r="138" spans="1:15" x14ac:dyDescent="0.3">
      <c r="A138" s="15" t="s">
        <v>85</v>
      </c>
      <c r="B138" s="11" t="s">
        <v>279</v>
      </c>
      <c r="C138" s="25">
        <v>10.5</v>
      </c>
      <c r="D138" s="25">
        <v>10.5</v>
      </c>
      <c r="E138" s="25">
        <v>10.5</v>
      </c>
      <c r="F138" s="25">
        <v>10.5</v>
      </c>
      <c r="G138" s="28">
        <v>2020</v>
      </c>
    </row>
    <row r="139" spans="1:15" x14ac:dyDescent="0.3">
      <c r="A139" s="15" t="s">
        <v>86</v>
      </c>
      <c r="B139" s="11" t="s">
        <v>279</v>
      </c>
      <c r="C139" s="25">
        <v>18.399999999999999</v>
      </c>
      <c r="D139" s="25">
        <v>18.399999999999999</v>
      </c>
      <c r="E139" s="25">
        <v>18.399999999999999</v>
      </c>
      <c r="F139" s="25">
        <v>18.399999999999999</v>
      </c>
      <c r="G139" s="28">
        <v>2020</v>
      </c>
    </row>
    <row r="140" spans="1:15" x14ac:dyDescent="0.3">
      <c r="A140" s="15" t="s">
        <v>87</v>
      </c>
      <c r="B140" s="11" t="s">
        <v>279</v>
      </c>
      <c r="C140" s="25">
        <v>18.7</v>
      </c>
      <c r="D140" s="25">
        <v>18.7</v>
      </c>
      <c r="E140" s="25">
        <v>18.7</v>
      </c>
      <c r="F140" s="25">
        <v>18.7</v>
      </c>
      <c r="G140" s="28">
        <v>2020</v>
      </c>
    </row>
    <row r="141" spans="1:15" x14ac:dyDescent="0.3">
      <c r="A141" s="15" t="s">
        <v>88</v>
      </c>
      <c r="B141" s="11" t="s">
        <v>279</v>
      </c>
      <c r="C141" s="25">
        <v>30.9</v>
      </c>
      <c r="D141" s="25">
        <v>30.9</v>
      </c>
      <c r="E141" s="25">
        <v>30.9</v>
      </c>
      <c r="F141" s="25">
        <v>30.9</v>
      </c>
      <c r="G141" s="28">
        <v>2020</v>
      </c>
    </row>
    <row r="142" spans="1:15" s="8" customFormat="1" ht="19.5" customHeight="1" x14ac:dyDescent="0.3">
      <c r="A142" s="13" t="s">
        <v>89</v>
      </c>
      <c r="B142" s="11"/>
      <c r="C142" s="25"/>
      <c r="D142" s="25"/>
      <c r="E142" s="25"/>
      <c r="F142" s="19"/>
      <c r="G142" s="22"/>
      <c r="H142" s="22"/>
      <c r="O142" s="30"/>
    </row>
    <row r="143" spans="1:15" x14ac:dyDescent="0.3">
      <c r="A143" s="14" t="s">
        <v>291</v>
      </c>
      <c r="B143" s="11"/>
      <c r="C143" s="26">
        <v>144.6</v>
      </c>
      <c r="D143" s="26">
        <v>144.6</v>
      </c>
      <c r="E143" s="26">
        <v>144.6</v>
      </c>
      <c r="F143" s="26">
        <v>144.6</v>
      </c>
      <c r="G143" s="28"/>
    </row>
    <row r="144" spans="1:15" x14ac:dyDescent="0.3">
      <c r="A144" s="15" t="s">
        <v>100</v>
      </c>
      <c r="B144" s="11" t="s">
        <v>279</v>
      </c>
      <c r="C144" s="25">
        <v>8</v>
      </c>
      <c r="D144" s="25">
        <v>8</v>
      </c>
      <c r="E144" s="25">
        <v>8</v>
      </c>
      <c r="F144" s="25">
        <v>8</v>
      </c>
      <c r="G144" s="28">
        <v>2021</v>
      </c>
    </row>
    <row r="145" spans="1:7" x14ac:dyDescent="0.3">
      <c r="A145" s="15" t="s">
        <v>101</v>
      </c>
      <c r="B145" s="11" t="s">
        <v>279</v>
      </c>
      <c r="C145" s="25">
        <v>20</v>
      </c>
      <c r="D145" s="25">
        <v>20</v>
      </c>
      <c r="E145" s="25">
        <v>20</v>
      </c>
      <c r="F145" s="25">
        <v>20</v>
      </c>
      <c r="G145" s="28">
        <v>2024</v>
      </c>
    </row>
    <row r="146" spans="1:7" x14ac:dyDescent="0.3">
      <c r="A146" s="15" t="s">
        <v>102</v>
      </c>
      <c r="B146" s="11" t="s">
        <v>279</v>
      </c>
      <c r="C146" s="25">
        <v>15</v>
      </c>
      <c r="D146" s="25">
        <v>15</v>
      </c>
      <c r="E146" s="25">
        <v>15</v>
      </c>
      <c r="F146" s="25">
        <v>15</v>
      </c>
      <c r="G146" s="28">
        <v>2020</v>
      </c>
    </row>
    <row r="147" spans="1:7" x14ac:dyDescent="0.3">
      <c r="A147" s="15" t="s">
        <v>90</v>
      </c>
      <c r="B147" s="11" t="s">
        <v>279</v>
      </c>
      <c r="C147" s="25">
        <v>96.5</v>
      </c>
      <c r="D147" s="25">
        <v>96.5</v>
      </c>
      <c r="E147" s="25">
        <v>96.5</v>
      </c>
      <c r="F147" s="25">
        <v>96.5</v>
      </c>
      <c r="G147" s="28">
        <v>2021</v>
      </c>
    </row>
    <row r="148" spans="1:7" x14ac:dyDescent="0.3">
      <c r="A148" s="15" t="s">
        <v>91</v>
      </c>
      <c r="B148" s="11" t="s">
        <v>279</v>
      </c>
      <c r="C148" s="25">
        <v>5.0999999999999996</v>
      </c>
      <c r="D148" s="25">
        <v>5.0999999999999996</v>
      </c>
      <c r="E148" s="25">
        <v>5.0999999999999996</v>
      </c>
      <c r="F148" s="25">
        <v>5.0999999999999996</v>
      </c>
      <c r="G148" s="28">
        <v>2021</v>
      </c>
    </row>
    <row r="149" spans="1:7" x14ac:dyDescent="0.3">
      <c r="A149" s="14" t="s">
        <v>292</v>
      </c>
      <c r="B149" s="11"/>
      <c r="C149" s="26">
        <v>583.79999999999995</v>
      </c>
      <c r="D149" s="26">
        <v>583.79999999999995</v>
      </c>
      <c r="E149" s="26">
        <v>583.79999999999995</v>
      </c>
      <c r="F149" s="26">
        <v>583.79999999999995</v>
      </c>
      <c r="G149" s="28"/>
    </row>
    <row r="150" spans="1:7" x14ac:dyDescent="0.3">
      <c r="A150" s="15" t="s">
        <v>93</v>
      </c>
      <c r="B150" s="11" t="s">
        <v>279</v>
      </c>
      <c r="C150" s="25">
        <v>32.6</v>
      </c>
      <c r="D150" s="25">
        <v>32.6</v>
      </c>
      <c r="E150" s="25">
        <v>32.6</v>
      </c>
      <c r="F150" s="25">
        <v>32.6</v>
      </c>
      <c r="G150" s="28">
        <v>2020</v>
      </c>
    </row>
    <row r="151" spans="1:7" x14ac:dyDescent="0.3">
      <c r="A151" s="15" t="s">
        <v>94</v>
      </c>
      <c r="B151" s="11" t="s">
        <v>279</v>
      </c>
      <c r="C151" s="25">
        <v>15.3</v>
      </c>
      <c r="D151" s="25">
        <v>15.3</v>
      </c>
      <c r="E151" s="25">
        <v>15.3</v>
      </c>
      <c r="F151" s="25">
        <v>15.3</v>
      </c>
      <c r="G151" s="28">
        <v>2020</v>
      </c>
    </row>
    <row r="152" spans="1:7" x14ac:dyDescent="0.3">
      <c r="A152" s="15" t="s">
        <v>96</v>
      </c>
      <c r="B152" s="11" t="s">
        <v>279</v>
      </c>
      <c r="C152" s="25">
        <v>135.80000000000001</v>
      </c>
      <c r="D152" s="25">
        <v>135.80000000000001</v>
      </c>
      <c r="E152" s="25">
        <v>135.80000000000001</v>
      </c>
      <c r="F152" s="25">
        <v>135.80000000000001</v>
      </c>
      <c r="G152" s="28">
        <v>2020</v>
      </c>
    </row>
    <row r="153" spans="1:7" x14ac:dyDescent="0.3">
      <c r="A153" s="15" t="s">
        <v>97</v>
      </c>
      <c r="B153" s="11" t="s">
        <v>279</v>
      </c>
      <c r="C153" s="25">
        <v>20.2</v>
      </c>
      <c r="D153" s="25">
        <v>20.2</v>
      </c>
      <c r="E153" s="25">
        <v>20.2</v>
      </c>
      <c r="F153" s="25">
        <v>20.2</v>
      </c>
      <c r="G153" s="28">
        <v>2020</v>
      </c>
    </row>
    <row r="154" spans="1:7" x14ac:dyDescent="0.3">
      <c r="A154" s="15" t="s">
        <v>98</v>
      </c>
      <c r="B154" s="11" t="s">
        <v>279</v>
      </c>
      <c r="C154" s="25">
        <v>23.1</v>
      </c>
      <c r="D154" s="25">
        <v>23.1</v>
      </c>
      <c r="E154" s="25">
        <v>23.1</v>
      </c>
      <c r="F154" s="25">
        <v>23.1</v>
      </c>
      <c r="G154" s="28">
        <v>2020</v>
      </c>
    </row>
    <row r="155" spans="1:7" x14ac:dyDescent="0.3">
      <c r="A155" s="15" t="s">
        <v>99</v>
      </c>
      <c r="B155" s="11" t="s">
        <v>279</v>
      </c>
      <c r="C155" s="25">
        <v>252.6</v>
      </c>
      <c r="D155" s="25">
        <v>252.6</v>
      </c>
      <c r="E155" s="25">
        <v>252.6</v>
      </c>
      <c r="F155" s="25">
        <v>252.6</v>
      </c>
      <c r="G155" s="28">
        <v>2020</v>
      </c>
    </row>
    <row r="156" spans="1:7" x14ac:dyDescent="0.3">
      <c r="A156" s="15" t="s">
        <v>103</v>
      </c>
      <c r="B156" s="11" t="s">
        <v>279</v>
      </c>
      <c r="C156" s="25">
        <v>22.9</v>
      </c>
      <c r="D156" s="25">
        <v>22.9</v>
      </c>
      <c r="E156" s="25">
        <v>22.9</v>
      </c>
      <c r="F156" s="25">
        <v>22.9</v>
      </c>
      <c r="G156" s="28">
        <v>2020</v>
      </c>
    </row>
    <row r="157" spans="1:7" x14ac:dyDescent="0.3">
      <c r="A157" s="15" t="s">
        <v>104</v>
      </c>
      <c r="B157" s="11" t="s">
        <v>279</v>
      </c>
      <c r="C157" s="25">
        <v>15.3</v>
      </c>
      <c r="D157" s="25">
        <v>15.3</v>
      </c>
      <c r="E157" s="25">
        <v>15.3</v>
      </c>
      <c r="F157" s="25">
        <v>15.3</v>
      </c>
      <c r="G157" s="28">
        <v>2020</v>
      </c>
    </row>
    <row r="158" spans="1:7" x14ac:dyDescent="0.3">
      <c r="A158" s="15" t="s">
        <v>105</v>
      </c>
      <c r="B158" s="11" t="s">
        <v>279</v>
      </c>
      <c r="C158" s="25">
        <v>22.9</v>
      </c>
      <c r="D158" s="25">
        <v>22.9</v>
      </c>
      <c r="E158" s="25">
        <v>22.9</v>
      </c>
      <c r="F158" s="25">
        <v>22.9</v>
      </c>
      <c r="G158" s="28">
        <v>2020</v>
      </c>
    </row>
    <row r="159" spans="1:7" x14ac:dyDescent="0.3">
      <c r="A159" s="15" t="s">
        <v>106</v>
      </c>
      <c r="B159" s="11" t="s">
        <v>279</v>
      </c>
      <c r="C159" s="25">
        <v>20.2</v>
      </c>
      <c r="D159" s="25">
        <v>20.2</v>
      </c>
      <c r="E159" s="25">
        <v>20.2</v>
      </c>
      <c r="F159" s="25">
        <v>20.2</v>
      </c>
      <c r="G159" s="28">
        <v>2020</v>
      </c>
    </row>
    <row r="160" spans="1:7" x14ac:dyDescent="0.3">
      <c r="A160" s="15" t="s">
        <v>327</v>
      </c>
      <c r="B160" s="11" t="s">
        <v>279</v>
      </c>
      <c r="C160" s="25">
        <v>22.9</v>
      </c>
      <c r="D160" s="25">
        <v>22.9</v>
      </c>
      <c r="E160" s="25">
        <v>22.9</v>
      </c>
      <c r="F160" s="25">
        <v>22.9</v>
      </c>
      <c r="G160" s="28">
        <v>2020</v>
      </c>
    </row>
    <row r="161" spans="1:15" x14ac:dyDescent="0.3">
      <c r="A161" s="14" t="s">
        <v>293</v>
      </c>
      <c r="B161" s="11"/>
      <c r="C161" s="26">
        <v>8.5</v>
      </c>
      <c r="D161" s="26">
        <v>8.5</v>
      </c>
      <c r="E161" s="26">
        <v>8.5</v>
      </c>
      <c r="F161" s="26">
        <v>8.5</v>
      </c>
      <c r="G161" s="28"/>
    </row>
    <row r="162" spans="1:15" x14ac:dyDescent="0.3">
      <c r="A162" s="15" t="s">
        <v>108</v>
      </c>
      <c r="B162" s="11" t="s">
        <v>279</v>
      </c>
      <c r="C162" s="25">
        <v>8.5</v>
      </c>
      <c r="D162" s="25">
        <v>8.5</v>
      </c>
      <c r="E162" s="25">
        <v>8.5</v>
      </c>
      <c r="F162" s="25">
        <v>8.5</v>
      </c>
      <c r="G162" s="28">
        <v>2020</v>
      </c>
    </row>
    <row r="163" spans="1:15" s="8" customFormat="1" ht="19.5" customHeight="1" x14ac:dyDescent="0.3">
      <c r="A163" s="13" t="s">
        <v>3</v>
      </c>
      <c r="B163" s="11"/>
      <c r="C163" s="25"/>
      <c r="D163" s="25"/>
      <c r="E163" s="25"/>
      <c r="F163" s="19"/>
      <c r="G163" s="22"/>
      <c r="H163" s="22"/>
      <c r="O163" s="30"/>
    </row>
    <row r="164" spans="1:15" x14ac:dyDescent="0.3">
      <c r="A164" s="14" t="s">
        <v>294</v>
      </c>
      <c r="B164" s="11"/>
      <c r="C164" s="26">
        <v>233.5</v>
      </c>
      <c r="D164" s="26">
        <v>240.505</v>
      </c>
      <c r="E164" s="26">
        <v>240.505</v>
      </c>
      <c r="F164" s="26">
        <v>240.505</v>
      </c>
      <c r="G164" s="28"/>
    </row>
    <row r="165" spans="1:15" x14ac:dyDescent="0.3">
      <c r="A165" s="15" t="s">
        <v>384</v>
      </c>
      <c r="B165" s="11" t="s">
        <v>345</v>
      </c>
      <c r="C165" s="25">
        <v>233.5</v>
      </c>
      <c r="D165" s="25">
        <v>240.505</v>
      </c>
      <c r="E165" s="25">
        <v>240.505</v>
      </c>
      <c r="F165" s="25">
        <v>240.505</v>
      </c>
      <c r="G165" s="28" t="s">
        <v>323</v>
      </c>
    </row>
    <row r="166" spans="1:15" s="8" customFormat="1" ht="19.5" customHeight="1" x14ac:dyDescent="0.3">
      <c r="A166" s="13" t="s">
        <v>295</v>
      </c>
      <c r="B166" s="11"/>
      <c r="C166" s="25"/>
      <c r="D166" s="25"/>
      <c r="E166" s="25"/>
      <c r="F166" s="19"/>
      <c r="G166" s="22"/>
      <c r="H166" s="22"/>
      <c r="O166" s="30"/>
    </row>
    <row r="167" spans="1:15" x14ac:dyDescent="0.3">
      <c r="A167" s="14" t="s">
        <v>346</v>
      </c>
      <c r="B167" s="11"/>
      <c r="C167" s="26">
        <v>15</v>
      </c>
      <c r="D167" s="26">
        <v>15.450000000000001</v>
      </c>
      <c r="E167" s="26">
        <v>15.450000000000001</v>
      </c>
      <c r="F167" s="26"/>
      <c r="G167" s="28"/>
    </row>
    <row r="168" spans="1:15" x14ac:dyDescent="0.3">
      <c r="A168" s="15" t="s">
        <v>385</v>
      </c>
      <c r="B168" s="11" t="s">
        <v>345</v>
      </c>
      <c r="C168" s="25">
        <v>15</v>
      </c>
      <c r="D168" s="25">
        <v>15.450000000000001</v>
      </c>
      <c r="E168" s="25">
        <v>15.450000000000001</v>
      </c>
      <c r="F168" s="25"/>
      <c r="G168" s="28">
        <v>2022</v>
      </c>
    </row>
    <row r="169" spans="1:15" s="8" customFormat="1" ht="19.5" customHeight="1" x14ac:dyDescent="0.3">
      <c r="A169" s="13" t="s">
        <v>347</v>
      </c>
      <c r="B169" s="11"/>
      <c r="C169" s="25"/>
      <c r="D169" s="25"/>
      <c r="E169" s="25"/>
      <c r="F169" s="19"/>
      <c r="G169" s="22"/>
      <c r="H169" s="22"/>
      <c r="O169" s="30"/>
    </row>
    <row r="170" spans="1:15" x14ac:dyDescent="0.3">
      <c r="A170" s="14" t="s">
        <v>348</v>
      </c>
      <c r="B170" s="11"/>
      <c r="C170" s="26">
        <v>2295.7128468000001</v>
      </c>
      <c r="D170" s="26">
        <v>2703.9074999999998</v>
      </c>
      <c r="E170" s="26">
        <v>2619.0025000000001</v>
      </c>
      <c r="F170" s="26">
        <v>2503.9375</v>
      </c>
      <c r="G170" s="28"/>
    </row>
    <row r="171" spans="1:15" x14ac:dyDescent="0.3">
      <c r="A171" s="15" t="s">
        <v>386</v>
      </c>
      <c r="B171" s="11" t="s">
        <v>10</v>
      </c>
      <c r="C171" s="25">
        <v>1</v>
      </c>
      <c r="D171" s="25">
        <v>1</v>
      </c>
      <c r="E171" s="25"/>
      <c r="F171" s="25"/>
      <c r="G171" s="28">
        <v>2021</v>
      </c>
    </row>
    <row r="172" spans="1:15" x14ac:dyDescent="0.3">
      <c r="A172" s="15" t="s">
        <v>396</v>
      </c>
      <c r="B172" s="11" t="s">
        <v>10</v>
      </c>
      <c r="C172" s="25">
        <v>1</v>
      </c>
      <c r="D172" s="25">
        <v>1</v>
      </c>
      <c r="E172" s="25"/>
      <c r="F172" s="25"/>
      <c r="G172" s="28">
        <v>2021</v>
      </c>
    </row>
    <row r="173" spans="1:15" x14ac:dyDescent="0.3">
      <c r="A173" s="15" t="s">
        <v>387</v>
      </c>
      <c r="B173" s="11" t="s">
        <v>10</v>
      </c>
      <c r="C173" s="25">
        <v>20</v>
      </c>
      <c r="D173" s="25">
        <v>12.768000000000001</v>
      </c>
      <c r="E173" s="25"/>
      <c r="F173" s="25"/>
      <c r="G173" s="28">
        <v>2021</v>
      </c>
    </row>
    <row r="174" spans="1:15" x14ac:dyDescent="0.3">
      <c r="A174" s="15" t="s">
        <v>349</v>
      </c>
      <c r="B174" s="11" t="s">
        <v>10</v>
      </c>
      <c r="C174" s="25">
        <v>25</v>
      </c>
      <c r="D174" s="25">
        <v>25</v>
      </c>
      <c r="E174" s="25">
        <v>25</v>
      </c>
      <c r="F174" s="25">
        <v>25</v>
      </c>
      <c r="G174" s="28">
        <v>2019</v>
      </c>
    </row>
    <row r="175" spans="1:15" x14ac:dyDescent="0.3">
      <c r="A175" s="15" t="s">
        <v>388</v>
      </c>
      <c r="B175" s="11" t="s">
        <v>10</v>
      </c>
      <c r="C175" s="25">
        <v>50</v>
      </c>
      <c r="D175" s="25">
        <v>50</v>
      </c>
      <c r="E175" s="25">
        <v>50</v>
      </c>
      <c r="F175" s="25">
        <v>50</v>
      </c>
      <c r="G175" s="28">
        <v>2023</v>
      </c>
    </row>
    <row r="176" spans="1:15" x14ac:dyDescent="0.3">
      <c r="A176" s="15" t="s">
        <v>350</v>
      </c>
      <c r="B176" s="11" t="s">
        <v>10</v>
      </c>
      <c r="C176" s="25">
        <v>27.339999999999996</v>
      </c>
      <c r="D176" s="25">
        <v>27.339999999999996</v>
      </c>
      <c r="E176" s="25">
        <v>27.339999999999996</v>
      </c>
      <c r="F176" s="25">
        <v>27.339999999999996</v>
      </c>
      <c r="G176" s="28">
        <v>2021</v>
      </c>
    </row>
    <row r="177" spans="1:7" x14ac:dyDescent="0.3">
      <c r="A177" s="15" t="s">
        <v>351</v>
      </c>
      <c r="B177" s="11" t="s">
        <v>10</v>
      </c>
      <c r="C177" s="25">
        <v>17</v>
      </c>
      <c r="D177" s="25">
        <v>17</v>
      </c>
      <c r="E177" s="25">
        <v>17</v>
      </c>
      <c r="F177" s="25">
        <v>17</v>
      </c>
      <c r="G177" s="28" t="s">
        <v>323</v>
      </c>
    </row>
    <row r="178" spans="1:7" x14ac:dyDescent="0.3">
      <c r="A178" s="15" t="s">
        <v>352</v>
      </c>
      <c r="B178" s="11" t="s">
        <v>10</v>
      </c>
      <c r="C178" s="25">
        <v>54.679999999999993</v>
      </c>
      <c r="D178" s="25">
        <v>54.679999999999993</v>
      </c>
      <c r="E178" s="25">
        <v>54.679999999999993</v>
      </c>
      <c r="F178" s="25">
        <v>54.679999999999993</v>
      </c>
      <c r="G178" s="28">
        <v>2021</v>
      </c>
    </row>
    <row r="179" spans="1:7" x14ac:dyDescent="0.3">
      <c r="A179" s="15" t="s">
        <v>353</v>
      </c>
      <c r="B179" s="11" t="s">
        <v>10</v>
      </c>
      <c r="C179" s="25">
        <v>27.339999999999996</v>
      </c>
      <c r="D179" s="25">
        <v>41.01</v>
      </c>
      <c r="E179" s="25">
        <v>54.679999999999993</v>
      </c>
      <c r="F179" s="25">
        <v>54.679999999999993</v>
      </c>
      <c r="G179" s="28">
        <v>2024</v>
      </c>
    </row>
    <row r="180" spans="1:7" x14ac:dyDescent="0.3">
      <c r="A180" s="15" t="s">
        <v>389</v>
      </c>
      <c r="B180" s="11" t="s">
        <v>10</v>
      </c>
      <c r="C180" s="25">
        <v>13.669999999999998</v>
      </c>
      <c r="D180" s="25">
        <v>13.669999999999998</v>
      </c>
      <c r="E180" s="25">
        <v>13.669999999999998</v>
      </c>
      <c r="F180" s="25"/>
      <c r="G180" s="28">
        <v>2022</v>
      </c>
    </row>
    <row r="181" spans="1:7" x14ac:dyDescent="0.3">
      <c r="A181" s="15" t="s">
        <v>302</v>
      </c>
      <c r="B181" s="11" t="s">
        <v>10</v>
      </c>
      <c r="C181" s="25">
        <v>25</v>
      </c>
      <c r="D181" s="25">
        <v>25</v>
      </c>
      <c r="E181" s="25">
        <v>25</v>
      </c>
      <c r="F181" s="25"/>
      <c r="G181" s="28">
        <v>2018</v>
      </c>
    </row>
    <row r="182" spans="1:7" x14ac:dyDescent="0.3">
      <c r="A182" s="15" t="s">
        <v>368</v>
      </c>
      <c r="B182" s="11" t="s">
        <v>10</v>
      </c>
      <c r="C182" s="25">
        <v>8.8000000000000007</v>
      </c>
      <c r="D182" s="25">
        <v>8.8000000000000007</v>
      </c>
      <c r="E182" s="25">
        <v>8.8000000000000007</v>
      </c>
      <c r="F182" s="25"/>
      <c r="G182" s="28">
        <v>2018</v>
      </c>
    </row>
    <row r="183" spans="1:7" x14ac:dyDescent="0.3">
      <c r="A183" s="15" t="s">
        <v>354</v>
      </c>
      <c r="B183" s="11" t="s">
        <v>10</v>
      </c>
      <c r="C183" s="25">
        <v>20</v>
      </c>
      <c r="D183" s="25">
        <v>20</v>
      </c>
      <c r="E183" s="25">
        <v>20</v>
      </c>
      <c r="F183" s="25">
        <v>20</v>
      </c>
      <c r="G183" s="28">
        <v>2019</v>
      </c>
    </row>
    <row r="184" spans="1:7" x14ac:dyDescent="0.3">
      <c r="A184" s="15" t="s">
        <v>303</v>
      </c>
      <c r="B184" s="11" t="s">
        <v>10</v>
      </c>
      <c r="C184" s="25">
        <v>12</v>
      </c>
      <c r="D184" s="25">
        <v>12</v>
      </c>
      <c r="E184" s="25">
        <v>12</v>
      </c>
      <c r="F184" s="25">
        <v>12</v>
      </c>
      <c r="G184" s="28" t="s">
        <v>323</v>
      </c>
    </row>
    <row r="185" spans="1:7" x14ac:dyDescent="0.3">
      <c r="A185" s="15" t="s">
        <v>355</v>
      </c>
      <c r="B185" s="11" t="s">
        <v>10</v>
      </c>
      <c r="C185" s="25">
        <v>13.669999999999998</v>
      </c>
      <c r="D185" s="25">
        <v>13.669999999999998</v>
      </c>
      <c r="E185" s="25">
        <v>13.669999999999998</v>
      </c>
      <c r="F185" s="25">
        <v>13.669999999999998</v>
      </c>
      <c r="G185" s="28">
        <v>2020</v>
      </c>
    </row>
    <row r="186" spans="1:7" x14ac:dyDescent="0.3">
      <c r="A186" s="15" t="s">
        <v>119</v>
      </c>
      <c r="B186" s="11" t="s">
        <v>10</v>
      </c>
      <c r="C186" s="25">
        <v>27.339999999999996</v>
      </c>
      <c r="D186" s="25">
        <v>41.01</v>
      </c>
      <c r="E186" s="25">
        <v>41.01</v>
      </c>
      <c r="F186" s="25">
        <v>41.01</v>
      </c>
      <c r="G186" s="28">
        <v>2023</v>
      </c>
    </row>
    <row r="187" spans="1:7" x14ac:dyDescent="0.3">
      <c r="A187" s="15" t="s">
        <v>259</v>
      </c>
      <c r="B187" s="11" t="s">
        <v>10</v>
      </c>
      <c r="C187" s="25">
        <v>41.01</v>
      </c>
      <c r="D187" s="25">
        <v>41.01</v>
      </c>
      <c r="E187" s="25">
        <v>41.01</v>
      </c>
      <c r="F187" s="25">
        <v>41.01</v>
      </c>
      <c r="G187" s="28">
        <v>2020</v>
      </c>
    </row>
    <row r="188" spans="1:7" x14ac:dyDescent="0.3">
      <c r="A188" s="15" t="s">
        <v>121</v>
      </c>
      <c r="B188" s="11" t="s">
        <v>10</v>
      </c>
      <c r="C188" s="25">
        <v>3</v>
      </c>
      <c r="D188" s="25">
        <v>3</v>
      </c>
      <c r="E188" s="25">
        <v>3</v>
      </c>
      <c r="F188" s="25">
        <v>3</v>
      </c>
      <c r="G188" s="28">
        <v>2020</v>
      </c>
    </row>
    <row r="189" spans="1:7" x14ac:dyDescent="0.3">
      <c r="A189" s="15" t="s">
        <v>124</v>
      </c>
      <c r="B189" s="11" t="s">
        <v>10</v>
      </c>
      <c r="C189" s="25">
        <v>452</v>
      </c>
      <c r="D189" s="25">
        <v>452</v>
      </c>
      <c r="E189" s="25">
        <v>452</v>
      </c>
      <c r="F189" s="25">
        <v>452</v>
      </c>
      <c r="G189" s="28">
        <v>2021</v>
      </c>
    </row>
    <row r="190" spans="1:7" x14ac:dyDescent="0.3">
      <c r="A190" s="15" t="s">
        <v>304</v>
      </c>
      <c r="B190" s="11" t="s">
        <v>10</v>
      </c>
      <c r="C190" s="25">
        <v>42.6</v>
      </c>
      <c r="D190" s="25">
        <v>24</v>
      </c>
      <c r="E190" s="25">
        <v>24</v>
      </c>
      <c r="F190" s="25">
        <v>24</v>
      </c>
      <c r="G190" s="28">
        <v>2021</v>
      </c>
    </row>
    <row r="191" spans="1:7" x14ac:dyDescent="0.3">
      <c r="A191" s="15" t="s">
        <v>356</v>
      </c>
      <c r="B191" s="11" t="s">
        <v>10</v>
      </c>
      <c r="C191" s="25">
        <v>13.669999999999998</v>
      </c>
      <c r="D191" s="25">
        <v>13.669999999999998</v>
      </c>
      <c r="E191" s="25">
        <v>13.669999999999998</v>
      </c>
      <c r="F191" s="25">
        <v>13.669999999999998</v>
      </c>
      <c r="G191" s="28">
        <v>2022</v>
      </c>
    </row>
    <row r="192" spans="1:7" x14ac:dyDescent="0.3">
      <c r="A192" s="15" t="s">
        <v>127</v>
      </c>
      <c r="B192" s="11" t="s">
        <v>10</v>
      </c>
      <c r="C192" s="25">
        <v>4.8</v>
      </c>
      <c r="D192" s="25">
        <v>4.8</v>
      </c>
      <c r="E192" s="25">
        <v>4.8</v>
      </c>
      <c r="F192" s="25">
        <v>4.8</v>
      </c>
      <c r="G192" s="28" t="s">
        <v>323</v>
      </c>
    </row>
    <row r="193" spans="1:7" x14ac:dyDescent="0.3">
      <c r="A193" s="15" t="s">
        <v>369</v>
      </c>
      <c r="B193" s="11" t="s">
        <v>10</v>
      </c>
      <c r="C193" s="25">
        <v>68</v>
      </c>
      <c r="D193" s="25">
        <v>68</v>
      </c>
      <c r="E193" s="25">
        <v>68</v>
      </c>
      <c r="F193" s="25">
        <v>68</v>
      </c>
      <c r="G193" s="28">
        <v>2023</v>
      </c>
    </row>
    <row r="194" spans="1:7" x14ac:dyDescent="0.3">
      <c r="A194" s="15" t="s">
        <v>357</v>
      </c>
      <c r="B194" s="11" t="s">
        <v>10</v>
      </c>
      <c r="C194" s="25">
        <v>13.669999999999998</v>
      </c>
      <c r="D194" s="25">
        <v>13.669999999999998</v>
      </c>
      <c r="E194" s="25">
        <v>13.669999999999998</v>
      </c>
      <c r="F194" s="25">
        <v>13.669999999999998</v>
      </c>
      <c r="G194" s="28">
        <v>2020</v>
      </c>
    </row>
    <row r="195" spans="1:7" x14ac:dyDescent="0.3">
      <c r="A195" s="15" t="s">
        <v>398</v>
      </c>
      <c r="B195" s="11" t="s">
        <v>10</v>
      </c>
      <c r="C195" s="25">
        <v>35.71</v>
      </c>
      <c r="D195" s="25">
        <v>35.71</v>
      </c>
      <c r="E195" s="25">
        <v>35.71</v>
      </c>
      <c r="F195" s="25">
        <v>35.71</v>
      </c>
      <c r="G195" s="28">
        <v>2023</v>
      </c>
    </row>
    <row r="196" spans="1:7" x14ac:dyDescent="0.3">
      <c r="A196" s="15" t="s">
        <v>390</v>
      </c>
      <c r="B196" s="11" t="s">
        <v>10</v>
      </c>
      <c r="C196" s="25">
        <v>21.4</v>
      </c>
      <c r="D196" s="25">
        <v>21.434999999999999</v>
      </c>
      <c r="E196" s="25">
        <v>21.434999999999999</v>
      </c>
      <c r="F196" s="25">
        <v>21.434999999999999</v>
      </c>
      <c r="G196" s="28">
        <v>2023</v>
      </c>
    </row>
    <row r="197" spans="1:7" x14ac:dyDescent="0.3">
      <c r="A197" s="15" t="s">
        <v>305</v>
      </c>
      <c r="B197" s="11" t="s">
        <v>10</v>
      </c>
      <c r="C197" s="25">
        <v>90</v>
      </c>
      <c r="D197" s="25">
        <v>90</v>
      </c>
      <c r="E197" s="25">
        <v>90</v>
      </c>
      <c r="F197" s="25">
        <v>90</v>
      </c>
      <c r="G197" s="28">
        <v>2020</v>
      </c>
    </row>
    <row r="198" spans="1:7" x14ac:dyDescent="0.3">
      <c r="A198" s="15" t="s">
        <v>397</v>
      </c>
      <c r="B198" s="11" t="s">
        <v>10</v>
      </c>
      <c r="C198" s="25">
        <v>16.108000000000001</v>
      </c>
      <c r="D198" s="25">
        <v>35.445999999999998</v>
      </c>
      <c r="E198" s="25">
        <v>37.094999999999999</v>
      </c>
      <c r="F198" s="25"/>
      <c r="G198" s="28">
        <v>2022</v>
      </c>
    </row>
    <row r="199" spans="1:7" x14ac:dyDescent="0.3">
      <c r="A199" s="15" t="s">
        <v>358</v>
      </c>
      <c r="B199" s="11" t="s">
        <v>10</v>
      </c>
      <c r="C199" s="25">
        <v>27.339999999999996</v>
      </c>
      <c r="D199" s="25">
        <v>27.339999999999996</v>
      </c>
      <c r="E199" s="25"/>
      <c r="F199" s="25"/>
      <c r="G199" s="28">
        <v>2020</v>
      </c>
    </row>
    <row r="200" spans="1:7" x14ac:dyDescent="0.3">
      <c r="A200" s="15" t="s">
        <v>306</v>
      </c>
      <c r="B200" s="11" t="s">
        <v>10</v>
      </c>
      <c r="C200" s="25">
        <v>25</v>
      </c>
      <c r="D200" s="25">
        <v>25</v>
      </c>
      <c r="E200" s="25">
        <v>25</v>
      </c>
      <c r="F200" s="25">
        <v>25</v>
      </c>
      <c r="G200" s="28">
        <v>2021</v>
      </c>
    </row>
    <row r="201" spans="1:7" x14ac:dyDescent="0.3">
      <c r="A201" s="15" t="s">
        <v>404</v>
      </c>
      <c r="B201" s="11" t="s">
        <v>10</v>
      </c>
      <c r="C201" s="25">
        <v>17.175000000000001</v>
      </c>
      <c r="D201" s="25">
        <v>17.175000000000001</v>
      </c>
      <c r="E201" s="25"/>
      <c r="F201" s="25"/>
      <c r="G201" s="28">
        <v>2021</v>
      </c>
    </row>
    <row r="202" spans="1:7" x14ac:dyDescent="0.3">
      <c r="A202" s="15" t="s">
        <v>399</v>
      </c>
      <c r="B202" s="11" t="s">
        <v>10</v>
      </c>
      <c r="C202" s="25">
        <v>14.91</v>
      </c>
      <c r="D202" s="25">
        <v>15.409000000000001</v>
      </c>
      <c r="E202" s="25"/>
      <c r="F202" s="25"/>
      <c r="G202" s="28">
        <v>2021</v>
      </c>
    </row>
    <row r="203" spans="1:7" x14ac:dyDescent="0.3">
      <c r="A203" s="15" t="s">
        <v>400</v>
      </c>
      <c r="B203" s="11" t="s">
        <v>10</v>
      </c>
      <c r="C203" s="25"/>
      <c r="D203" s="25">
        <v>12.032</v>
      </c>
      <c r="E203" s="25"/>
      <c r="F203" s="25"/>
      <c r="G203" s="28">
        <v>2021</v>
      </c>
    </row>
    <row r="204" spans="1:7" x14ac:dyDescent="0.3">
      <c r="A204" s="15" t="s">
        <v>391</v>
      </c>
      <c r="B204" s="11" t="s">
        <v>10</v>
      </c>
      <c r="C204" s="25">
        <v>10</v>
      </c>
      <c r="D204" s="25">
        <v>10</v>
      </c>
      <c r="E204" s="25">
        <v>10</v>
      </c>
      <c r="F204" s="25"/>
      <c r="G204" s="28">
        <v>2022</v>
      </c>
    </row>
    <row r="205" spans="1:7" x14ac:dyDescent="0.3">
      <c r="A205" s="15" t="s">
        <v>307</v>
      </c>
      <c r="B205" s="11" t="s">
        <v>10</v>
      </c>
      <c r="C205" s="25">
        <v>192.5</v>
      </c>
      <c r="D205" s="25">
        <v>192.5</v>
      </c>
      <c r="E205" s="25">
        <v>192.5</v>
      </c>
      <c r="F205" s="25">
        <v>192.5</v>
      </c>
      <c r="G205" s="28">
        <v>2020</v>
      </c>
    </row>
    <row r="206" spans="1:7" x14ac:dyDescent="0.3">
      <c r="A206" s="15" t="s">
        <v>392</v>
      </c>
      <c r="B206" s="11" t="s">
        <v>10</v>
      </c>
      <c r="C206" s="25"/>
      <c r="D206" s="25">
        <v>30</v>
      </c>
      <c r="E206" s="25">
        <v>30</v>
      </c>
      <c r="F206" s="25">
        <v>30</v>
      </c>
      <c r="G206" s="28">
        <v>2023</v>
      </c>
    </row>
    <row r="207" spans="1:7" x14ac:dyDescent="0.3">
      <c r="A207" s="15" t="s">
        <v>393</v>
      </c>
      <c r="B207" s="11" t="s">
        <v>10</v>
      </c>
      <c r="C207" s="25">
        <v>14.2173468</v>
      </c>
      <c r="D207" s="25">
        <v>34</v>
      </c>
      <c r="E207" s="25">
        <v>20.5</v>
      </c>
      <c r="F207" s="25"/>
      <c r="G207" s="28">
        <v>2022</v>
      </c>
    </row>
    <row r="208" spans="1:7" x14ac:dyDescent="0.3">
      <c r="A208" s="15" t="s">
        <v>359</v>
      </c>
      <c r="B208" s="11" t="s">
        <v>10</v>
      </c>
      <c r="C208" s="25">
        <v>10.2525</v>
      </c>
      <c r="D208" s="25">
        <v>10.2525</v>
      </c>
      <c r="E208" s="25">
        <v>10.2525</v>
      </c>
      <c r="F208" s="25">
        <v>10.2525</v>
      </c>
      <c r="G208" s="28">
        <v>2020</v>
      </c>
    </row>
    <row r="209" spans="1:7" x14ac:dyDescent="0.3">
      <c r="A209" s="15" t="s">
        <v>394</v>
      </c>
      <c r="B209" s="11" t="s">
        <v>10</v>
      </c>
      <c r="C209" s="25">
        <v>10</v>
      </c>
      <c r="D209" s="25">
        <v>10</v>
      </c>
      <c r="E209" s="25">
        <v>10</v>
      </c>
      <c r="F209" s="25">
        <v>10</v>
      </c>
      <c r="G209" s="28">
        <v>2022</v>
      </c>
    </row>
    <row r="210" spans="1:7" x14ac:dyDescent="0.3">
      <c r="A210" s="15" t="s">
        <v>360</v>
      </c>
      <c r="B210" s="11" t="s">
        <v>10</v>
      </c>
      <c r="C210" s="25">
        <v>24</v>
      </c>
      <c r="D210" s="25">
        <v>24</v>
      </c>
      <c r="E210" s="25">
        <v>24</v>
      </c>
      <c r="F210" s="25">
        <v>24</v>
      </c>
      <c r="G210" s="28">
        <v>2023</v>
      </c>
    </row>
    <row r="211" spans="1:7" x14ac:dyDescent="0.3">
      <c r="A211" s="15" t="s">
        <v>361</v>
      </c>
      <c r="B211" s="11" t="s">
        <v>10</v>
      </c>
      <c r="C211" s="25">
        <v>31.5</v>
      </c>
      <c r="D211" s="25">
        <v>31.5</v>
      </c>
      <c r="E211" s="25">
        <v>31.5</v>
      </c>
      <c r="F211" s="25">
        <v>31.5</v>
      </c>
      <c r="G211" s="28" t="s">
        <v>323</v>
      </c>
    </row>
    <row r="212" spans="1:7" x14ac:dyDescent="0.3">
      <c r="A212" s="15" t="s">
        <v>308</v>
      </c>
      <c r="B212" s="11" t="s">
        <v>10</v>
      </c>
      <c r="C212" s="25">
        <v>27.339999999999996</v>
      </c>
      <c r="D212" s="25">
        <v>27.339999999999996</v>
      </c>
      <c r="E212" s="25">
        <v>27.339999999999996</v>
      </c>
      <c r="F212" s="25">
        <v>27.339999999999996</v>
      </c>
      <c r="G212" s="28">
        <v>2022</v>
      </c>
    </row>
    <row r="213" spans="1:7" x14ac:dyDescent="0.3">
      <c r="A213" s="15" t="s">
        <v>362</v>
      </c>
      <c r="B213" s="11" t="s">
        <v>10</v>
      </c>
      <c r="C213" s="25">
        <v>68</v>
      </c>
      <c r="D213" s="25">
        <v>68</v>
      </c>
      <c r="E213" s="25">
        <v>68</v>
      </c>
      <c r="F213" s="25">
        <v>68</v>
      </c>
      <c r="G213" s="28">
        <v>2023</v>
      </c>
    </row>
    <row r="214" spans="1:7" x14ac:dyDescent="0.3">
      <c r="A214" s="15" t="s">
        <v>363</v>
      </c>
      <c r="B214" s="11" t="s">
        <v>10</v>
      </c>
      <c r="C214" s="25">
        <v>182</v>
      </c>
      <c r="D214" s="25">
        <v>182</v>
      </c>
      <c r="E214" s="25">
        <v>182</v>
      </c>
      <c r="F214" s="25">
        <v>182</v>
      </c>
      <c r="G214" s="28" t="s">
        <v>323</v>
      </c>
    </row>
    <row r="215" spans="1:7" x14ac:dyDescent="0.3">
      <c r="A215" s="15" t="s">
        <v>364</v>
      </c>
      <c r="B215" s="11" t="s">
        <v>10</v>
      </c>
      <c r="C215" s="25">
        <v>25</v>
      </c>
      <c r="D215" s="25">
        <v>25</v>
      </c>
      <c r="E215" s="25">
        <v>25</v>
      </c>
      <c r="F215" s="25">
        <v>25</v>
      </c>
      <c r="G215" s="28">
        <v>2021</v>
      </c>
    </row>
    <row r="216" spans="1:7" x14ac:dyDescent="0.3">
      <c r="A216" s="15" t="s">
        <v>129</v>
      </c>
      <c r="B216" s="11" t="s">
        <v>10</v>
      </c>
      <c r="C216" s="25">
        <v>315</v>
      </c>
      <c r="D216" s="25">
        <v>340</v>
      </c>
      <c r="E216" s="25">
        <v>340</v>
      </c>
      <c r="F216" s="25">
        <v>340</v>
      </c>
      <c r="G216" s="28">
        <v>2020</v>
      </c>
    </row>
    <row r="217" spans="1:7" x14ac:dyDescent="0.3">
      <c r="A217" s="15" t="s">
        <v>395</v>
      </c>
      <c r="B217" s="11" t="s">
        <v>10</v>
      </c>
      <c r="C217" s="25">
        <v>65</v>
      </c>
      <c r="D217" s="25">
        <v>365</v>
      </c>
      <c r="E217" s="25">
        <v>365</v>
      </c>
      <c r="F217" s="25">
        <v>365</v>
      </c>
      <c r="G217" s="28">
        <v>2023</v>
      </c>
    </row>
    <row r="218" spans="1:7" x14ac:dyDescent="0.3">
      <c r="A218" s="15" t="s">
        <v>367</v>
      </c>
      <c r="B218" s="11" t="s">
        <v>10</v>
      </c>
      <c r="C218" s="25">
        <v>13.669999999999998</v>
      </c>
      <c r="D218" s="25">
        <v>13.669999999999998</v>
      </c>
      <c r="E218" s="25">
        <v>13.669999999999998</v>
      </c>
      <c r="F218" s="25">
        <v>13.669999999999998</v>
      </c>
      <c r="G218" s="28">
        <v>2020</v>
      </c>
    </row>
    <row r="219" spans="1:7" x14ac:dyDescent="0.3">
      <c r="A219" s="15" t="s">
        <v>365</v>
      </c>
      <c r="B219" s="11" t="s">
        <v>10</v>
      </c>
      <c r="C219" s="25">
        <v>50</v>
      </c>
      <c r="D219" s="25">
        <v>50</v>
      </c>
      <c r="E219" s="25">
        <v>50</v>
      </c>
      <c r="F219" s="25">
        <v>50</v>
      </c>
      <c r="G219" s="28">
        <v>2021</v>
      </c>
    </row>
    <row r="220" spans="1:7" x14ac:dyDescent="0.3">
      <c r="A220" s="15" t="s">
        <v>366</v>
      </c>
      <c r="B220" s="11" t="s">
        <v>10</v>
      </c>
      <c r="C220" s="25">
        <v>27</v>
      </c>
      <c r="D220" s="25">
        <v>27</v>
      </c>
      <c r="E220" s="25">
        <v>27</v>
      </c>
      <c r="F220" s="25">
        <v>27</v>
      </c>
      <c r="G220" s="28">
        <v>2021</v>
      </c>
    </row>
    <row r="221" spans="1:7" x14ac:dyDescent="0.3">
      <c r="A221" s="16" t="s">
        <v>150</v>
      </c>
      <c r="B221" s="9" t="s">
        <v>4</v>
      </c>
      <c r="C221" s="27">
        <v>27725.716846799984</v>
      </c>
      <c r="D221" s="27">
        <v>28376.749999999982</v>
      </c>
      <c r="E221" s="27">
        <v>28025.944999999985</v>
      </c>
      <c r="F221" s="27">
        <v>27698.629999999986</v>
      </c>
      <c r="G221" s="25"/>
    </row>
    <row r="222" spans="1:7" ht="25.5" customHeight="1" x14ac:dyDescent="0.3">
      <c r="A222" s="41" t="s">
        <v>322</v>
      </c>
      <c r="B222" s="41"/>
      <c r="C222" s="41"/>
      <c r="D222" s="41"/>
      <c r="E222" s="41"/>
      <c r="F222" s="41"/>
      <c r="G222" s="41"/>
    </row>
  </sheetData>
  <mergeCells count="3">
    <mergeCell ref="A1:G1"/>
    <mergeCell ref="A2:G2"/>
    <mergeCell ref="A222:G2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"/>
  <sheetViews>
    <sheetView workbookViewId="0">
      <selection activeCell="A9" sqref="A9"/>
    </sheetView>
  </sheetViews>
  <sheetFormatPr defaultColWidth="8.88671875" defaultRowHeight="13.2" x14ac:dyDescent="0.25"/>
  <cols>
    <col min="1" max="16384" width="8.88671875" style="1"/>
  </cols>
  <sheetData>
    <row r="1" spans="1:17" x14ac:dyDescent="0.25">
      <c r="A1" s="1" t="s">
        <v>7</v>
      </c>
      <c r="B1" s="1" t="s">
        <v>8</v>
      </c>
      <c r="Q1" s="2"/>
    </row>
    <row r="2" spans="1:17" x14ac:dyDescent="0.25">
      <c r="A2" s="1" t="s">
        <v>4</v>
      </c>
      <c r="B2" s="1" t="s">
        <v>4</v>
      </c>
      <c r="Q2" s="2"/>
    </row>
    <row r="3" spans="1:17" x14ac:dyDescent="0.25">
      <c r="A3" s="7" t="s">
        <v>254</v>
      </c>
      <c r="B3" s="1" t="s">
        <v>9</v>
      </c>
      <c r="Q3" s="3"/>
    </row>
    <row r="4" spans="1:17" x14ac:dyDescent="0.25">
      <c r="A4" s="7" t="s">
        <v>252</v>
      </c>
      <c r="B4" s="1" t="s">
        <v>10</v>
      </c>
      <c r="Q4" s="2"/>
    </row>
    <row r="5" spans="1:17" x14ac:dyDescent="0.25">
      <c r="A5" s="7" t="s">
        <v>257</v>
      </c>
      <c r="B5" s="1" t="s">
        <v>11</v>
      </c>
    </row>
    <row r="6" spans="1:17" x14ac:dyDescent="0.25">
      <c r="A6" s="7" t="s">
        <v>253</v>
      </c>
      <c r="B6" s="1" t="s">
        <v>12</v>
      </c>
    </row>
    <row r="7" spans="1:17" x14ac:dyDescent="0.25">
      <c r="A7" s="7" t="s">
        <v>255</v>
      </c>
      <c r="B7" s="1" t="s">
        <v>13</v>
      </c>
    </row>
    <row r="8" spans="1:17" x14ac:dyDescent="0.25">
      <c r="A8" s="7" t="s">
        <v>256</v>
      </c>
      <c r="B8" s="1" t="s">
        <v>14</v>
      </c>
    </row>
    <row r="9" spans="1:17" x14ac:dyDescent="0.25">
      <c r="A9" s="4">
        <v>14</v>
      </c>
      <c r="B9" s="1" t="s">
        <v>15</v>
      </c>
    </row>
    <row r="10" spans="1:17" x14ac:dyDescent="0.25">
      <c r="A10" s="1" t="s">
        <v>4</v>
      </c>
      <c r="B10" s="1" t="s">
        <v>4</v>
      </c>
    </row>
  </sheetData>
  <pageMargins left="0.39370078740157483" right="0.39370078740157483" top="0.98425196850393704" bottom="0.78740157480314965" header="0.51181102362204722" footer="0.51181102362204722"/>
  <pageSetup paperSize="9" orientation="portrait" horizontalDpi="300" verticalDpi="300" r:id="rId1"/>
  <headerFooter alignWithMargins="0">
    <oddHeader>&amp;L&amp;"Times New Roman,Bold"&amp;12Fjármála- og efnahagsráðuneytið&amp;"Arial,Regular"&amp;10
&amp;"Times New Roman,Italic"   Skrifstofa opinberra fjármála&amp;RNN/&amp;D</oddHeader>
    <oddFooter>&amp;C&amp;"Times New Roman,Regular"&amp;P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T231"/>
  <sheetViews>
    <sheetView workbookViewId="0">
      <selection activeCell="C33" sqref="C33"/>
    </sheetView>
  </sheetViews>
  <sheetFormatPr defaultColWidth="8.88671875" defaultRowHeight="13.2" x14ac:dyDescent="0.25"/>
  <cols>
    <col min="1" max="1" width="8.88671875" style="1"/>
    <col min="2" max="2" width="3.88671875" style="1" customWidth="1"/>
    <col min="3" max="3" width="61.33203125" style="1" customWidth="1"/>
    <col min="4" max="4" width="8.33203125" style="1" customWidth="1"/>
    <col min="5" max="16384" width="8.88671875" style="1"/>
  </cols>
  <sheetData>
    <row r="1" spans="3:20" ht="24" x14ac:dyDescent="0.25">
      <c r="C1" s="1" t="s">
        <v>151</v>
      </c>
      <c r="E1" s="5">
        <v>2016</v>
      </c>
      <c r="F1" s="5">
        <v>2017</v>
      </c>
      <c r="G1" s="5">
        <v>2018</v>
      </c>
      <c r="H1" s="5">
        <v>2019</v>
      </c>
      <c r="I1" s="5" t="s">
        <v>152</v>
      </c>
    </row>
    <row r="2" spans="3:20" x14ac:dyDescent="0.25">
      <c r="C2" s="1" t="s">
        <v>65</v>
      </c>
      <c r="D2" s="1">
        <v>0</v>
      </c>
      <c r="E2" s="1">
        <v>100</v>
      </c>
      <c r="F2" s="1">
        <v>200</v>
      </c>
      <c r="G2" s="1">
        <v>300</v>
      </c>
      <c r="H2" s="1">
        <v>400</v>
      </c>
      <c r="I2" s="6">
        <v>43800</v>
      </c>
    </row>
    <row r="3" spans="3:20" x14ac:dyDescent="0.25">
      <c r="C3" s="1" t="s">
        <v>79</v>
      </c>
      <c r="D3" s="1">
        <v>0</v>
      </c>
      <c r="E3" s="1">
        <v>7.2</v>
      </c>
      <c r="F3" s="1">
        <v>7.2</v>
      </c>
      <c r="G3" s="1">
        <v>7.2</v>
      </c>
      <c r="H3" s="1">
        <v>7.2</v>
      </c>
      <c r="I3" s="6">
        <v>43070</v>
      </c>
      <c r="T3" s="2"/>
    </row>
    <row r="4" spans="3:20" x14ac:dyDescent="0.25">
      <c r="C4" s="1" t="s">
        <v>251</v>
      </c>
      <c r="D4" s="1">
        <v>0</v>
      </c>
      <c r="E4" s="1">
        <v>98.1</v>
      </c>
      <c r="F4" s="1">
        <v>98.1</v>
      </c>
      <c r="G4" s="1">
        <v>98.1</v>
      </c>
      <c r="H4" s="1">
        <v>98.1</v>
      </c>
      <c r="I4" s="1">
        <v>2052</v>
      </c>
      <c r="T4" s="3"/>
    </row>
    <row r="5" spans="3:20" x14ac:dyDescent="0.25">
      <c r="C5" s="1" t="s">
        <v>250</v>
      </c>
      <c r="D5" s="1">
        <v>0</v>
      </c>
      <c r="E5" s="1">
        <v>988.4</v>
      </c>
      <c r="F5" s="1">
        <v>988.4</v>
      </c>
      <c r="G5" s="1">
        <v>988.4</v>
      </c>
      <c r="H5" s="1">
        <v>988.4</v>
      </c>
      <c r="I5" s="1">
        <v>2022</v>
      </c>
      <c r="T5" s="2"/>
    </row>
    <row r="6" spans="3:20" x14ac:dyDescent="0.25">
      <c r="C6" s="1" t="s">
        <v>92</v>
      </c>
      <c r="D6" s="1">
        <v>0</v>
      </c>
      <c r="E6" s="1">
        <v>80.2</v>
      </c>
      <c r="F6" s="1">
        <v>55.2</v>
      </c>
      <c r="G6" s="1">
        <v>55.2</v>
      </c>
      <c r="H6" s="1">
        <v>55.2</v>
      </c>
      <c r="I6" s="6">
        <v>42705</v>
      </c>
    </row>
    <row r="7" spans="3:20" x14ac:dyDescent="0.25">
      <c r="C7" s="1" t="s">
        <v>46</v>
      </c>
      <c r="D7" s="1">
        <v>0</v>
      </c>
      <c r="E7" s="1">
        <v>6</v>
      </c>
      <c r="F7" s="1">
        <v>6</v>
      </c>
      <c r="G7" s="1">
        <v>6</v>
      </c>
      <c r="H7" s="1">
        <v>0</v>
      </c>
      <c r="I7" s="6">
        <v>43435</v>
      </c>
    </row>
    <row r="8" spans="3:20" x14ac:dyDescent="0.25">
      <c r="C8" s="1" t="s">
        <v>47</v>
      </c>
      <c r="D8" s="1">
        <v>0</v>
      </c>
      <c r="E8" s="1">
        <v>3.5</v>
      </c>
      <c r="F8" s="1">
        <v>3.5</v>
      </c>
      <c r="G8" s="1">
        <v>3.5</v>
      </c>
      <c r="H8" s="1">
        <v>3.5</v>
      </c>
      <c r="I8" s="6">
        <v>42705</v>
      </c>
    </row>
    <row r="9" spans="3:20" x14ac:dyDescent="0.25">
      <c r="C9" s="1" t="s">
        <v>249</v>
      </c>
      <c r="D9" s="1">
        <v>0</v>
      </c>
      <c r="E9" s="1">
        <v>25</v>
      </c>
      <c r="F9" s="1">
        <v>25</v>
      </c>
      <c r="G9" s="1">
        <v>25</v>
      </c>
      <c r="H9" s="1">
        <v>25</v>
      </c>
      <c r="I9" s="1">
        <v>2016</v>
      </c>
    </row>
    <row r="10" spans="3:20" x14ac:dyDescent="0.25">
      <c r="C10" s="1" t="s">
        <v>248</v>
      </c>
      <c r="D10" s="1">
        <v>0</v>
      </c>
      <c r="E10" s="1">
        <v>25.9</v>
      </c>
      <c r="F10" s="1">
        <v>25.9</v>
      </c>
      <c r="G10" s="1">
        <v>25.9</v>
      </c>
      <c r="H10" s="1">
        <v>25.9</v>
      </c>
      <c r="I10" s="1">
        <v>2015</v>
      </c>
    </row>
    <row r="11" spans="3:20" x14ac:dyDescent="0.25">
      <c r="C11" s="1" t="s">
        <v>247</v>
      </c>
      <c r="D11" s="1">
        <v>0</v>
      </c>
      <c r="E11" s="1">
        <v>21</v>
      </c>
      <c r="F11" s="1">
        <v>21</v>
      </c>
      <c r="G11" s="1">
        <v>21</v>
      </c>
      <c r="H11" s="1">
        <v>21</v>
      </c>
      <c r="I11" s="1">
        <v>2054</v>
      </c>
    </row>
    <row r="12" spans="3:20" x14ac:dyDescent="0.25">
      <c r="C12" s="1" t="s">
        <v>246</v>
      </c>
      <c r="D12" s="1">
        <v>0</v>
      </c>
      <c r="E12" s="1">
        <v>72</v>
      </c>
      <c r="F12" s="1">
        <v>72</v>
      </c>
      <c r="G12" s="1">
        <v>72</v>
      </c>
      <c r="H12" s="1">
        <v>72</v>
      </c>
      <c r="I12" s="1">
        <v>2052</v>
      </c>
    </row>
    <row r="13" spans="3:20" x14ac:dyDescent="0.25">
      <c r="C13" s="1" t="s">
        <v>48</v>
      </c>
      <c r="D13" s="1">
        <v>0</v>
      </c>
      <c r="E13" s="1">
        <v>2.5</v>
      </c>
      <c r="F13" s="1">
        <v>2.5</v>
      </c>
      <c r="G13" s="1">
        <v>0</v>
      </c>
      <c r="H13" s="1">
        <v>0</v>
      </c>
      <c r="I13" s="6">
        <v>43070</v>
      </c>
    </row>
    <row r="14" spans="3:20" x14ac:dyDescent="0.25">
      <c r="C14" s="1" t="s">
        <v>245</v>
      </c>
      <c r="D14" s="1">
        <v>0</v>
      </c>
      <c r="E14" s="1">
        <v>7</v>
      </c>
      <c r="F14" s="1">
        <v>7</v>
      </c>
      <c r="G14" s="1">
        <v>7</v>
      </c>
      <c r="H14" s="1">
        <v>7</v>
      </c>
      <c r="I14" s="1">
        <v>2017</v>
      </c>
    </row>
    <row r="15" spans="3:20" x14ac:dyDescent="0.25">
      <c r="C15" s="1" t="s">
        <v>244</v>
      </c>
      <c r="D15" s="1">
        <v>0</v>
      </c>
      <c r="E15" s="1">
        <v>6</v>
      </c>
      <c r="F15" s="1">
        <v>6</v>
      </c>
      <c r="G15" s="1">
        <v>6</v>
      </c>
      <c r="H15" s="1">
        <v>6</v>
      </c>
      <c r="I15" s="1">
        <v>2017</v>
      </c>
    </row>
    <row r="16" spans="3:20" x14ac:dyDescent="0.25">
      <c r="C16" s="1" t="s">
        <v>22</v>
      </c>
      <c r="D16" s="1">
        <v>0</v>
      </c>
      <c r="E16" s="1">
        <v>512.1</v>
      </c>
      <c r="F16" s="1">
        <v>1742.7</v>
      </c>
      <c r="G16" s="1">
        <v>1719.1</v>
      </c>
      <c r="H16" s="1">
        <v>1698.6</v>
      </c>
      <c r="I16" s="1">
        <v>2026</v>
      </c>
    </row>
    <row r="17" spans="3:9" x14ac:dyDescent="0.25">
      <c r="C17" s="1" t="s">
        <v>243</v>
      </c>
      <c r="D17" s="1">
        <v>0</v>
      </c>
      <c r="E17" s="1">
        <v>40.6</v>
      </c>
      <c r="F17" s="1">
        <v>40.6</v>
      </c>
      <c r="G17" s="1">
        <v>40.6</v>
      </c>
      <c r="H17" s="1">
        <v>40.6</v>
      </c>
      <c r="I17" s="1">
        <v>2016</v>
      </c>
    </row>
    <row r="18" spans="3:9" x14ac:dyDescent="0.25">
      <c r="C18" s="1" t="s">
        <v>242</v>
      </c>
      <c r="D18" s="1">
        <v>0</v>
      </c>
      <c r="E18" s="1">
        <v>8.1999999999999993</v>
      </c>
      <c r="F18" s="1">
        <v>8.1999999999999993</v>
      </c>
      <c r="G18" s="1">
        <v>8.1999999999999993</v>
      </c>
      <c r="H18" s="1">
        <v>8.1999999999999993</v>
      </c>
      <c r="I18" s="1">
        <v>2016</v>
      </c>
    </row>
    <row r="19" spans="3:9" x14ac:dyDescent="0.25">
      <c r="C19" s="1" t="s">
        <v>241</v>
      </c>
      <c r="D19" s="1">
        <v>0</v>
      </c>
      <c r="E19" s="1">
        <v>387.7</v>
      </c>
      <c r="F19" s="1">
        <v>387.7</v>
      </c>
      <c r="G19" s="1">
        <v>387.7</v>
      </c>
      <c r="H19" s="1">
        <v>0</v>
      </c>
      <c r="I19" s="1">
        <v>2018</v>
      </c>
    </row>
    <row r="20" spans="3:9" x14ac:dyDescent="0.25">
      <c r="C20" s="1" t="s">
        <v>93</v>
      </c>
      <c r="D20" s="1">
        <v>0</v>
      </c>
      <c r="E20" s="1">
        <v>31.5</v>
      </c>
      <c r="F20" s="1">
        <v>31.5</v>
      </c>
      <c r="G20" s="1">
        <v>31</v>
      </c>
      <c r="H20" s="1">
        <v>31.5</v>
      </c>
      <c r="I20" s="6">
        <v>43435</v>
      </c>
    </row>
    <row r="21" spans="3:9" x14ac:dyDescent="0.25">
      <c r="C21" s="1" t="s">
        <v>49</v>
      </c>
      <c r="D21" s="1">
        <v>0</v>
      </c>
      <c r="E21" s="1">
        <v>12</v>
      </c>
      <c r="F21" s="1">
        <v>12</v>
      </c>
      <c r="G21" s="1">
        <v>12</v>
      </c>
      <c r="H21" s="1">
        <v>12</v>
      </c>
      <c r="I21" s="6">
        <v>43070</v>
      </c>
    </row>
    <row r="22" spans="3:9" x14ac:dyDescent="0.25">
      <c r="C22" s="1" t="s">
        <v>117</v>
      </c>
      <c r="D22" s="1">
        <v>0</v>
      </c>
      <c r="E22" s="1">
        <v>8</v>
      </c>
      <c r="F22" s="1">
        <v>8</v>
      </c>
      <c r="G22" s="1">
        <v>8</v>
      </c>
      <c r="H22" s="1">
        <v>8</v>
      </c>
      <c r="I22" s="1">
        <v>2018</v>
      </c>
    </row>
    <row r="23" spans="3:9" x14ac:dyDescent="0.25">
      <c r="C23" s="1" t="s">
        <v>50</v>
      </c>
      <c r="D23" s="1">
        <v>0</v>
      </c>
      <c r="E23" s="1">
        <v>2.4</v>
      </c>
      <c r="F23" s="1">
        <v>0</v>
      </c>
      <c r="G23" s="1">
        <v>0.6</v>
      </c>
      <c r="H23" s="1">
        <v>0</v>
      </c>
      <c r="I23" s="6">
        <v>43435</v>
      </c>
    </row>
    <row r="24" spans="3:9" x14ac:dyDescent="0.25">
      <c r="C24" s="1" t="s">
        <v>1</v>
      </c>
      <c r="D24" s="1">
        <v>0</v>
      </c>
      <c r="E24" s="1">
        <v>66</v>
      </c>
      <c r="F24" s="1">
        <v>66</v>
      </c>
      <c r="G24" s="1">
        <v>66</v>
      </c>
      <c r="H24" s="1">
        <v>66</v>
      </c>
      <c r="I24" s="6">
        <v>44166</v>
      </c>
    </row>
    <row r="25" spans="3:9" x14ac:dyDescent="0.25">
      <c r="C25" s="1" t="s">
        <v>1</v>
      </c>
      <c r="D25" s="1">
        <v>0</v>
      </c>
      <c r="E25" s="1">
        <v>6</v>
      </c>
      <c r="F25" s="1">
        <v>7.2</v>
      </c>
      <c r="G25" s="1">
        <v>7.2</v>
      </c>
      <c r="H25" s="1">
        <v>7.2</v>
      </c>
      <c r="I25" s="1">
        <v>2020</v>
      </c>
    </row>
    <row r="26" spans="3:9" x14ac:dyDescent="0.25">
      <c r="C26" s="1" t="s">
        <v>240</v>
      </c>
      <c r="D26" s="1">
        <v>0</v>
      </c>
      <c r="E26" s="1">
        <v>488.4</v>
      </c>
      <c r="F26" s="1">
        <v>488.4</v>
      </c>
      <c r="G26" s="1">
        <v>488.4</v>
      </c>
      <c r="H26" s="1">
        <v>488.4</v>
      </c>
      <c r="I26" s="1" t="s">
        <v>159</v>
      </c>
    </row>
    <row r="27" spans="3:9" x14ac:dyDescent="0.25">
      <c r="C27" s="1" t="s">
        <v>67</v>
      </c>
      <c r="D27" s="1">
        <v>0</v>
      </c>
      <c r="E27" s="1">
        <v>5</v>
      </c>
      <c r="F27" s="1">
        <v>5</v>
      </c>
      <c r="G27" s="1">
        <v>5</v>
      </c>
      <c r="H27" s="1">
        <v>5</v>
      </c>
      <c r="I27" s="6">
        <v>43070</v>
      </c>
    </row>
    <row r="28" spans="3:9" x14ac:dyDescent="0.25">
      <c r="C28" s="1" t="s">
        <v>68</v>
      </c>
      <c r="D28" s="1">
        <v>0</v>
      </c>
      <c r="E28" s="1">
        <v>20</v>
      </c>
      <c r="F28" s="1">
        <v>20</v>
      </c>
      <c r="G28" s="1">
        <v>20</v>
      </c>
      <c r="H28" s="1">
        <v>20</v>
      </c>
      <c r="I28" s="6">
        <v>43070</v>
      </c>
    </row>
    <row r="29" spans="3:9" x14ac:dyDescent="0.25">
      <c r="C29" s="1" t="s">
        <v>69</v>
      </c>
      <c r="D29" s="1">
        <v>0</v>
      </c>
      <c r="E29" s="1">
        <v>4</v>
      </c>
      <c r="F29" s="1">
        <v>4</v>
      </c>
      <c r="G29" s="1">
        <v>4</v>
      </c>
      <c r="H29" s="1">
        <v>4</v>
      </c>
      <c r="I29" s="6">
        <v>42705</v>
      </c>
    </row>
    <row r="30" spans="3:9" x14ac:dyDescent="0.25">
      <c r="C30" s="1" t="s">
        <v>239</v>
      </c>
      <c r="D30" s="1">
        <v>0</v>
      </c>
      <c r="E30" s="1">
        <v>64.400000000000006</v>
      </c>
      <c r="F30" s="1">
        <v>64.400000000000006</v>
      </c>
      <c r="G30" s="1">
        <v>64.400000000000006</v>
      </c>
      <c r="H30" s="1">
        <v>64.400000000000006</v>
      </c>
      <c r="I30" s="1">
        <v>2054</v>
      </c>
    </row>
    <row r="31" spans="3:9" x14ac:dyDescent="0.25">
      <c r="C31" s="1" t="s">
        <v>238</v>
      </c>
      <c r="D31" s="1">
        <v>0</v>
      </c>
      <c r="E31" s="1">
        <v>1515.8</v>
      </c>
      <c r="F31" s="1">
        <v>1515.8</v>
      </c>
      <c r="G31" s="1">
        <v>1515.8</v>
      </c>
      <c r="H31" s="1">
        <v>1515.8</v>
      </c>
      <c r="I31" s="1">
        <v>2016</v>
      </c>
    </row>
    <row r="32" spans="3:9" x14ac:dyDescent="0.25">
      <c r="C32" s="1" t="s">
        <v>94</v>
      </c>
      <c r="D32" s="1">
        <v>0</v>
      </c>
      <c r="E32" s="1">
        <v>14.8</v>
      </c>
      <c r="F32" s="1">
        <v>14.8</v>
      </c>
      <c r="G32" s="1">
        <v>14.8</v>
      </c>
      <c r="H32" s="1">
        <v>14.8</v>
      </c>
      <c r="I32" s="6">
        <v>43435</v>
      </c>
    </row>
    <row r="33" spans="3:9" x14ac:dyDescent="0.25">
      <c r="C33" s="1" t="s">
        <v>95</v>
      </c>
      <c r="D33" s="1">
        <v>0</v>
      </c>
      <c r="E33" s="1">
        <v>22.2</v>
      </c>
      <c r="F33" s="1">
        <v>22.2</v>
      </c>
      <c r="G33" s="1">
        <v>22.2</v>
      </c>
      <c r="H33" s="1">
        <v>22.2</v>
      </c>
      <c r="I33" s="6">
        <v>42705</v>
      </c>
    </row>
    <row r="34" spans="3:9" x14ac:dyDescent="0.25">
      <c r="C34" s="1" t="s">
        <v>96</v>
      </c>
      <c r="D34" s="1">
        <v>0</v>
      </c>
      <c r="E34" s="1">
        <v>129.69999999999999</v>
      </c>
      <c r="F34" s="1">
        <v>129.69999999999999</v>
      </c>
      <c r="G34" s="1">
        <v>129.69999999999999</v>
      </c>
      <c r="H34" s="1">
        <v>129.69999999999999</v>
      </c>
      <c r="I34" s="6">
        <v>44531</v>
      </c>
    </row>
    <row r="35" spans="3:9" x14ac:dyDescent="0.25">
      <c r="C35" s="1" t="s">
        <v>97</v>
      </c>
      <c r="D35" s="1">
        <v>0</v>
      </c>
      <c r="E35" s="1">
        <v>19.5</v>
      </c>
      <c r="F35" s="1">
        <v>19.5</v>
      </c>
      <c r="G35" s="1">
        <v>19.5</v>
      </c>
      <c r="H35" s="1">
        <v>19.5</v>
      </c>
      <c r="I35" s="6">
        <v>43435</v>
      </c>
    </row>
    <row r="36" spans="3:9" x14ac:dyDescent="0.25">
      <c r="C36" s="1" t="s">
        <v>98</v>
      </c>
      <c r="D36" s="1">
        <v>0</v>
      </c>
      <c r="E36" s="1">
        <v>32.4</v>
      </c>
      <c r="F36" s="1">
        <v>22.4</v>
      </c>
      <c r="G36" s="1">
        <v>22.4</v>
      </c>
      <c r="H36" s="1">
        <v>22.4</v>
      </c>
      <c r="I36" s="6">
        <v>43435</v>
      </c>
    </row>
    <row r="37" spans="3:9" x14ac:dyDescent="0.25">
      <c r="C37" s="1" t="s">
        <v>70</v>
      </c>
      <c r="D37" s="1">
        <v>0</v>
      </c>
      <c r="E37" s="1">
        <v>12</v>
      </c>
      <c r="F37" s="1">
        <v>12</v>
      </c>
      <c r="G37" s="1">
        <v>12</v>
      </c>
      <c r="H37" s="1">
        <v>12</v>
      </c>
      <c r="I37" s="6">
        <v>44531</v>
      </c>
    </row>
    <row r="38" spans="3:9" x14ac:dyDescent="0.25">
      <c r="C38" s="1" t="s">
        <v>114</v>
      </c>
      <c r="D38" s="1">
        <v>0</v>
      </c>
      <c r="E38" s="1">
        <v>2.2964000000000002</v>
      </c>
      <c r="F38" s="1">
        <v>2.2964000000000002</v>
      </c>
      <c r="G38" s="1">
        <v>2.2964000000000002</v>
      </c>
      <c r="H38" s="1">
        <v>2.2964000000000002</v>
      </c>
      <c r="I38" s="1">
        <v>2019</v>
      </c>
    </row>
    <row r="39" spans="3:9" x14ac:dyDescent="0.25">
      <c r="C39" s="1" t="s">
        <v>99</v>
      </c>
      <c r="D39" s="1">
        <v>0</v>
      </c>
      <c r="E39" s="1">
        <v>243.1</v>
      </c>
      <c r="F39" s="1">
        <v>243.1</v>
      </c>
      <c r="G39" s="1">
        <v>243.1</v>
      </c>
      <c r="H39" s="1">
        <v>243.1</v>
      </c>
      <c r="I39" s="6">
        <v>43070</v>
      </c>
    </row>
    <row r="40" spans="3:9" x14ac:dyDescent="0.25">
      <c r="C40" s="1" t="s">
        <v>236</v>
      </c>
      <c r="D40" s="1">
        <v>0</v>
      </c>
      <c r="E40" s="1">
        <v>387.7</v>
      </c>
      <c r="F40" s="1">
        <v>381.7</v>
      </c>
      <c r="G40" s="1">
        <v>0</v>
      </c>
      <c r="H40" s="1">
        <v>0</v>
      </c>
      <c r="I40" s="1" t="s">
        <v>237</v>
      </c>
    </row>
    <row r="41" spans="3:9" x14ac:dyDescent="0.25">
      <c r="C41" s="1" t="s">
        <v>235</v>
      </c>
      <c r="D41" s="1">
        <v>0</v>
      </c>
      <c r="E41" s="1">
        <v>121.8</v>
      </c>
      <c r="F41" s="1">
        <v>121.8</v>
      </c>
      <c r="G41" s="1">
        <v>121.8</v>
      </c>
      <c r="H41" s="1">
        <v>121.8</v>
      </c>
      <c r="I41" s="1">
        <v>2052</v>
      </c>
    </row>
    <row r="42" spans="3:9" x14ac:dyDescent="0.25">
      <c r="C42" s="1" t="s">
        <v>100</v>
      </c>
      <c r="D42" s="1">
        <v>0</v>
      </c>
      <c r="E42" s="1">
        <v>4.5</v>
      </c>
      <c r="F42" s="1">
        <v>4.5</v>
      </c>
      <c r="G42" s="1">
        <v>4.5</v>
      </c>
      <c r="H42" s="1">
        <v>4.5</v>
      </c>
      <c r="I42" s="6">
        <v>42705</v>
      </c>
    </row>
    <row r="43" spans="3:9" x14ac:dyDescent="0.25">
      <c r="C43" s="1" t="s">
        <v>234</v>
      </c>
      <c r="D43" s="1">
        <v>0</v>
      </c>
      <c r="E43" s="1">
        <v>10</v>
      </c>
      <c r="F43" s="1">
        <v>10</v>
      </c>
      <c r="G43" s="1">
        <v>10</v>
      </c>
      <c r="H43" s="1">
        <v>10</v>
      </c>
      <c r="I43" s="1">
        <v>2016</v>
      </c>
    </row>
    <row r="44" spans="3:9" x14ac:dyDescent="0.25">
      <c r="C44" s="1" t="s">
        <v>232</v>
      </c>
      <c r="D44" s="1">
        <v>0</v>
      </c>
      <c r="E44" s="1">
        <v>54.4</v>
      </c>
      <c r="F44" s="1">
        <v>54.4</v>
      </c>
      <c r="G44" s="1">
        <v>54.4</v>
      </c>
      <c r="H44" s="1">
        <v>54.4</v>
      </c>
      <c r="I44" s="1" t="s">
        <v>233</v>
      </c>
    </row>
    <row r="45" spans="3:9" x14ac:dyDescent="0.25">
      <c r="C45" s="1" t="s">
        <v>51</v>
      </c>
      <c r="D45" s="1">
        <v>0</v>
      </c>
      <c r="E45" s="1">
        <v>14</v>
      </c>
      <c r="F45" s="1">
        <v>14</v>
      </c>
      <c r="G45" s="1">
        <v>14</v>
      </c>
      <c r="H45" s="1">
        <v>14</v>
      </c>
      <c r="I45" s="6">
        <v>43070</v>
      </c>
    </row>
    <row r="46" spans="3:9" x14ac:dyDescent="0.25">
      <c r="C46" s="1" t="s">
        <v>38</v>
      </c>
      <c r="D46" s="1">
        <v>0</v>
      </c>
      <c r="E46" s="1">
        <v>697.3</v>
      </c>
      <c r="F46" s="1">
        <v>610.9</v>
      </c>
      <c r="G46" s="1">
        <v>610.9</v>
      </c>
      <c r="H46" s="1">
        <v>610.9</v>
      </c>
      <c r="I46" s="6">
        <v>16923</v>
      </c>
    </row>
    <row r="47" spans="3:9" x14ac:dyDescent="0.25">
      <c r="C47" s="1" t="s">
        <v>231</v>
      </c>
      <c r="D47" s="1">
        <v>0</v>
      </c>
      <c r="E47" s="1">
        <v>2937.4</v>
      </c>
      <c r="F47" s="1">
        <v>2949.9</v>
      </c>
      <c r="G47" s="1">
        <v>2949.9</v>
      </c>
      <c r="H47" s="1">
        <v>2949.9</v>
      </c>
      <c r="I47" s="6">
        <v>42705</v>
      </c>
    </row>
    <row r="48" spans="3:9" x14ac:dyDescent="0.25">
      <c r="C48" s="1" t="s">
        <v>230</v>
      </c>
      <c r="D48" s="1">
        <v>0</v>
      </c>
      <c r="E48" s="1">
        <v>149</v>
      </c>
      <c r="F48" s="1">
        <v>149</v>
      </c>
      <c r="G48" s="1">
        <v>149</v>
      </c>
      <c r="H48" s="1">
        <v>149</v>
      </c>
      <c r="I48" s="1">
        <v>2017</v>
      </c>
    </row>
    <row r="49" spans="3:9" x14ac:dyDescent="0.25">
      <c r="C49" s="1" t="s">
        <v>80</v>
      </c>
      <c r="D49" s="1">
        <v>0</v>
      </c>
      <c r="E49" s="1">
        <v>16.2</v>
      </c>
      <c r="F49" s="1">
        <v>16.2</v>
      </c>
      <c r="G49" s="1">
        <v>16.2</v>
      </c>
      <c r="H49" s="1">
        <v>16.2</v>
      </c>
      <c r="I49" s="6">
        <v>43070</v>
      </c>
    </row>
    <row r="50" spans="3:9" x14ac:dyDescent="0.25">
      <c r="C50" s="1" t="s">
        <v>81</v>
      </c>
      <c r="D50" s="1">
        <v>0</v>
      </c>
      <c r="E50" s="1">
        <v>97.6</v>
      </c>
      <c r="F50" s="1">
        <v>97.6</v>
      </c>
      <c r="G50" s="1">
        <v>97.6</v>
      </c>
      <c r="H50" s="1">
        <v>97.6</v>
      </c>
      <c r="I50" s="6">
        <v>42705</v>
      </c>
    </row>
    <row r="51" spans="3:9" x14ac:dyDescent="0.25">
      <c r="C51" s="1" t="s">
        <v>229</v>
      </c>
      <c r="D51" s="1">
        <v>0</v>
      </c>
      <c r="E51" s="1">
        <v>383.7</v>
      </c>
      <c r="F51" s="1">
        <v>365.9</v>
      </c>
      <c r="G51" s="1">
        <v>365.9</v>
      </c>
      <c r="H51" s="1">
        <v>365.9</v>
      </c>
      <c r="I51" s="6">
        <v>42705</v>
      </c>
    </row>
    <row r="52" spans="3:9" x14ac:dyDescent="0.25">
      <c r="C52" s="1" t="s">
        <v>228</v>
      </c>
      <c r="D52" s="1">
        <v>0</v>
      </c>
      <c r="E52" s="1">
        <v>250</v>
      </c>
      <c r="F52" s="1">
        <v>400</v>
      </c>
      <c r="G52" s="1">
        <v>400</v>
      </c>
      <c r="H52" s="1">
        <v>400</v>
      </c>
      <c r="I52" s="1">
        <v>2022</v>
      </c>
    </row>
    <row r="53" spans="3:9" x14ac:dyDescent="0.25">
      <c r="C53" s="1" t="s">
        <v>227</v>
      </c>
      <c r="D53" s="1">
        <v>0</v>
      </c>
      <c r="E53" s="1">
        <v>270</v>
      </c>
      <c r="F53" s="1">
        <v>500</v>
      </c>
      <c r="G53" s="1">
        <v>500</v>
      </c>
      <c r="H53" s="1">
        <v>500</v>
      </c>
      <c r="I53" s="1">
        <v>2022</v>
      </c>
    </row>
    <row r="54" spans="3:9" x14ac:dyDescent="0.25">
      <c r="C54" s="1" t="s">
        <v>226</v>
      </c>
      <c r="D54" s="1">
        <v>0</v>
      </c>
      <c r="E54" s="1">
        <v>368.2</v>
      </c>
      <c r="F54" s="1">
        <v>368.2</v>
      </c>
      <c r="G54" s="1">
        <v>368.2</v>
      </c>
      <c r="H54" s="1">
        <v>368.2</v>
      </c>
      <c r="I54" s="1">
        <v>2016</v>
      </c>
    </row>
    <row r="55" spans="3:9" x14ac:dyDescent="0.25">
      <c r="C55" s="1" t="s">
        <v>225</v>
      </c>
      <c r="D55" s="1">
        <v>0</v>
      </c>
      <c r="E55" s="1">
        <v>225</v>
      </c>
      <c r="F55" s="1">
        <v>225</v>
      </c>
      <c r="G55" s="1">
        <v>225</v>
      </c>
      <c r="H55" s="1">
        <v>225</v>
      </c>
      <c r="I55" s="1">
        <v>2016</v>
      </c>
    </row>
    <row r="56" spans="3:9" x14ac:dyDescent="0.25">
      <c r="C56" s="1" t="s">
        <v>224</v>
      </c>
      <c r="D56" s="1">
        <v>0</v>
      </c>
      <c r="E56" s="1">
        <v>656.6</v>
      </c>
      <c r="F56" s="1">
        <v>656.6</v>
      </c>
      <c r="G56" s="1">
        <v>656.6</v>
      </c>
      <c r="H56" s="1">
        <v>656.6</v>
      </c>
      <c r="I56" s="1">
        <v>2016</v>
      </c>
    </row>
    <row r="57" spans="3:9" x14ac:dyDescent="0.25">
      <c r="C57" s="1" t="s">
        <v>101</v>
      </c>
      <c r="D57" s="1">
        <v>0</v>
      </c>
      <c r="E57" s="1">
        <v>12</v>
      </c>
      <c r="F57" s="1">
        <v>12</v>
      </c>
      <c r="G57" s="1">
        <v>12</v>
      </c>
      <c r="H57" s="1">
        <v>12</v>
      </c>
      <c r="I57" s="6">
        <v>42705</v>
      </c>
    </row>
    <row r="58" spans="3:9" x14ac:dyDescent="0.25">
      <c r="C58" s="1" t="s">
        <v>102</v>
      </c>
      <c r="D58" s="1">
        <v>0</v>
      </c>
      <c r="E58" s="1">
        <v>4.5</v>
      </c>
      <c r="F58" s="1">
        <v>4.5</v>
      </c>
      <c r="G58" s="1">
        <v>4.5</v>
      </c>
      <c r="H58" s="1">
        <v>4.5</v>
      </c>
      <c r="I58" s="6">
        <v>42705</v>
      </c>
    </row>
    <row r="59" spans="3:9" x14ac:dyDescent="0.25">
      <c r="C59" s="1" t="s">
        <v>52</v>
      </c>
      <c r="D59" s="1">
        <v>0</v>
      </c>
      <c r="E59" s="1">
        <v>4</v>
      </c>
      <c r="F59" s="1">
        <v>4</v>
      </c>
      <c r="G59" s="1">
        <v>4</v>
      </c>
      <c r="H59" s="1">
        <v>4</v>
      </c>
      <c r="I59" s="6">
        <v>43435</v>
      </c>
    </row>
    <row r="60" spans="3:9" x14ac:dyDescent="0.25">
      <c r="C60" s="1" t="s">
        <v>39</v>
      </c>
      <c r="D60" s="1">
        <v>0</v>
      </c>
      <c r="E60" s="1">
        <v>12.2</v>
      </c>
      <c r="F60" s="1">
        <v>12.2</v>
      </c>
      <c r="G60" s="1">
        <v>12.2</v>
      </c>
      <c r="H60" s="1">
        <v>12.2</v>
      </c>
      <c r="I60" s="6">
        <v>43070</v>
      </c>
    </row>
    <row r="61" spans="3:9" x14ac:dyDescent="0.25">
      <c r="C61" s="1" t="s">
        <v>109</v>
      </c>
      <c r="D61" s="1">
        <v>0</v>
      </c>
      <c r="E61" s="1">
        <v>75.400000000000006</v>
      </c>
      <c r="F61" s="1">
        <v>75.400000000000006</v>
      </c>
      <c r="G61" s="1">
        <v>75.400000000000006</v>
      </c>
      <c r="H61" s="1">
        <v>75.400000000000006</v>
      </c>
      <c r="I61" s="1">
        <v>2016</v>
      </c>
    </row>
    <row r="62" spans="3:9" x14ac:dyDescent="0.25">
      <c r="C62" s="1" t="s">
        <v>118</v>
      </c>
      <c r="D62" s="1">
        <v>0</v>
      </c>
      <c r="E62" s="1">
        <v>8.8000000000000007</v>
      </c>
      <c r="F62" s="1">
        <v>8.8000000000000007</v>
      </c>
      <c r="G62" s="1">
        <v>8.8000000000000007</v>
      </c>
      <c r="H62" s="1">
        <v>0</v>
      </c>
      <c r="I62" s="1">
        <v>2018</v>
      </c>
    </row>
    <row r="63" spans="3:9" x14ac:dyDescent="0.25">
      <c r="C63" s="1" t="s">
        <v>223</v>
      </c>
      <c r="D63" s="1">
        <v>0</v>
      </c>
      <c r="E63" s="1">
        <v>311.60000000000002</v>
      </c>
      <c r="F63" s="1">
        <v>311.60000000000002</v>
      </c>
      <c r="G63" s="1">
        <v>311.60000000000002</v>
      </c>
      <c r="H63" s="1">
        <v>311.60000000000002</v>
      </c>
      <c r="I63" s="1">
        <v>2023</v>
      </c>
    </row>
    <row r="64" spans="3:9" x14ac:dyDescent="0.25">
      <c r="C64" s="1" t="s">
        <v>222</v>
      </c>
      <c r="D64" s="1">
        <v>0</v>
      </c>
      <c r="E64" s="1">
        <v>150.6</v>
      </c>
      <c r="F64" s="1">
        <v>150.6</v>
      </c>
      <c r="G64" s="1">
        <v>150.6</v>
      </c>
      <c r="H64" s="1">
        <v>150.6</v>
      </c>
      <c r="I64" s="1">
        <v>2016</v>
      </c>
    </row>
    <row r="65" spans="3:9" x14ac:dyDescent="0.25">
      <c r="C65" s="1" t="s">
        <v>24</v>
      </c>
      <c r="D65" s="1">
        <v>0</v>
      </c>
      <c r="E65" s="1">
        <v>14</v>
      </c>
      <c r="F65" s="1">
        <v>15</v>
      </c>
      <c r="G65" s="1">
        <v>15</v>
      </c>
      <c r="H65" s="1">
        <v>15</v>
      </c>
      <c r="I65" s="1">
        <v>2019</v>
      </c>
    </row>
    <row r="66" spans="3:9" x14ac:dyDescent="0.25">
      <c r="C66" s="1" t="s">
        <v>221</v>
      </c>
      <c r="D66" s="1">
        <v>0</v>
      </c>
      <c r="E66" s="1">
        <v>478</v>
      </c>
      <c r="F66" s="1">
        <v>478</v>
      </c>
      <c r="G66" s="1">
        <v>478</v>
      </c>
      <c r="H66" s="1">
        <v>478</v>
      </c>
      <c r="I66" s="1">
        <v>2020</v>
      </c>
    </row>
    <row r="67" spans="3:9" x14ac:dyDescent="0.25">
      <c r="C67" s="1" t="s">
        <v>71</v>
      </c>
      <c r="D67" s="1">
        <v>0</v>
      </c>
      <c r="E67" s="1">
        <v>56.2</v>
      </c>
      <c r="F67" s="1">
        <v>56.2</v>
      </c>
      <c r="G67" s="1">
        <v>56.2</v>
      </c>
      <c r="H67" s="1">
        <v>56.2</v>
      </c>
      <c r="I67" s="6">
        <v>42339</v>
      </c>
    </row>
    <row r="68" spans="3:9" x14ac:dyDescent="0.25">
      <c r="C68" s="1" t="s">
        <v>72</v>
      </c>
      <c r="D68" s="1">
        <v>0</v>
      </c>
      <c r="E68" s="1">
        <v>41</v>
      </c>
      <c r="F68" s="1">
        <v>41</v>
      </c>
      <c r="G68" s="1">
        <v>41</v>
      </c>
      <c r="H68" s="1">
        <v>41</v>
      </c>
      <c r="I68" s="6">
        <v>42339</v>
      </c>
    </row>
    <row r="69" spans="3:9" x14ac:dyDescent="0.25">
      <c r="C69" s="1" t="s">
        <v>31</v>
      </c>
      <c r="D69" s="1">
        <v>0</v>
      </c>
      <c r="E69" s="1">
        <v>6</v>
      </c>
      <c r="F69" s="1">
        <v>7</v>
      </c>
      <c r="G69" s="1">
        <v>7</v>
      </c>
      <c r="H69" s="1">
        <v>7</v>
      </c>
      <c r="I69" s="6">
        <v>43435</v>
      </c>
    </row>
    <row r="70" spans="3:9" x14ac:dyDescent="0.25">
      <c r="C70" s="1" t="s">
        <v>90</v>
      </c>
      <c r="D70" s="1">
        <v>0</v>
      </c>
      <c r="E70" s="1">
        <v>107</v>
      </c>
      <c r="F70" s="1">
        <v>107</v>
      </c>
      <c r="G70" s="1">
        <v>107</v>
      </c>
      <c r="H70" s="1">
        <v>107</v>
      </c>
      <c r="I70" s="6">
        <v>43435</v>
      </c>
    </row>
    <row r="71" spans="3:9" x14ac:dyDescent="0.25">
      <c r="C71" s="1" t="s">
        <v>53</v>
      </c>
      <c r="D71" s="1">
        <v>0</v>
      </c>
      <c r="E71" s="1">
        <v>10</v>
      </c>
      <c r="F71" s="1">
        <v>10</v>
      </c>
      <c r="G71" s="1">
        <v>10</v>
      </c>
      <c r="H71" s="1">
        <v>10</v>
      </c>
      <c r="I71" s="6">
        <v>43070</v>
      </c>
    </row>
    <row r="72" spans="3:9" x14ac:dyDescent="0.25">
      <c r="C72" s="1" t="s">
        <v>134</v>
      </c>
      <c r="D72" s="1">
        <v>0</v>
      </c>
      <c r="E72" s="1">
        <v>20</v>
      </c>
      <c r="F72" s="1">
        <v>20</v>
      </c>
      <c r="G72" s="1">
        <v>20</v>
      </c>
      <c r="H72" s="1">
        <v>20</v>
      </c>
      <c r="I72" s="1">
        <v>2017</v>
      </c>
    </row>
    <row r="73" spans="3:9" x14ac:dyDescent="0.25">
      <c r="C73" s="1" t="s">
        <v>32</v>
      </c>
      <c r="D73" s="1">
        <v>0</v>
      </c>
      <c r="E73" s="1">
        <v>14.8</v>
      </c>
      <c r="F73" s="1">
        <v>15.2</v>
      </c>
      <c r="G73" s="1">
        <v>15.2</v>
      </c>
      <c r="H73" s="1">
        <v>15.2</v>
      </c>
      <c r="I73" s="6">
        <v>43435</v>
      </c>
    </row>
    <row r="74" spans="3:9" x14ac:dyDescent="0.25">
      <c r="C74" s="1" t="s">
        <v>27</v>
      </c>
      <c r="D74" s="1">
        <v>0</v>
      </c>
      <c r="E74" s="1">
        <v>72.8</v>
      </c>
      <c r="F74" s="1">
        <v>72.8</v>
      </c>
      <c r="G74" s="1">
        <v>72.8</v>
      </c>
      <c r="H74" s="1">
        <v>72.8</v>
      </c>
      <c r="I74" s="1">
        <v>2019</v>
      </c>
    </row>
    <row r="75" spans="3:9" x14ac:dyDescent="0.25">
      <c r="C75" s="1" t="s">
        <v>73</v>
      </c>
      <c r="D75" s="1">
        <v>0</v>
      </c>
      <c r="E75" s="1">
        <v>65</v>
      </c>
      <c r="F75" s="1">
        <v>65</v>
      </c>
      <c r="G75" s="1">
        <v>65</v>
      </c>
      <c r="H75" s="1">
        <v>65</v>
      </c>
      <c r="I75" s="6">
        <v>43070</v>
      </c>
    </row>
    <row r="76" spans="3:9" x14ac:dyDescent="0.25">
      <c r="C76" s="1" t="s">
        <v>220</v>
      </c>
      <c r="D76" s="1">
        <v>0</v>
      </c>
      <c r="E76" s="1">
        <v>63.1</v>
      </c>
      <c r="F76" s="1">
        <v>63.1</v>
      </c>
      <c r="G76" s="1">
        <v>63.1</v>
      </c>
      <c r="H76" s="1">
        <v>63.1</v>
      </c>
      <c r="I76" s="1">
        <v>2054</v>
      </c>
    </row>
    <row r="77" spans="3:9" x14ac:dyDescent="0.25">
      <c r="C77" s="1" t="s">
        <v>219</v>
      </c>
      <c r="D77" s="1">
        <v>0</v>
      </c>
      <c r="E77" s="1">
        <v>0</v>
      </c>
      <c r="F77" s="1">
        <v>130</v>
      </c>
      <c r="G77" s="1">
        <v>200</v>
      </c>
      <c r="H77" s="1">
        <v>200</v>
      </c>
      <c r="I77" s="1">
        <v>2019</v>
      </c>
    </row>
    <row r="78" spans="3:9" x14ac:dyDescent="0.25">
      <c r="C78" s="1" t="s">
        <v>218</v>
      </c>
      <c r="D78" s="1">
        <v>0</v>
      </c>
      <c r="E78" s="1">
        <v>10</v>
      </c>
      <c r="F78" s="1">
        <v>10</v>
      </c>
      <c r="G78" s="1">
        <v>10</v>
      </c>
      <c r="H78" s="1">
        <v>10</v>
      </c>
      <c r="I78" s="1">
        <v>2021</v>
      </c>
    </row>
    <row r="79" spans="3:9" x14ac:dyDescent="0.25">
      <c r="C79" s="1" t="s">
        <v>28</v>
      </c>
      <c r="D79" s="1">
        <v>0</v>
      </c>
      <c r="E79" s="1">
        <v>55.4</v>
      </c>
      <c r="F79" s="1">
        <v>55.4</v>
      </c>
      <c r="G79" s="1">
        <v>55.4</v>
      </c>
      <c r="H79" s="1">
        <v>55.4</v>
      </c>
      <c r="I79" s="1">
        <v>2018</v>
      </c>
    </row>
    <row r="80" spans="3:9" x14ac:dyDescent="0.25">
      <c r="C80" s="1" t="s">
        <v>23</v>
      </c>
      <c r="D80" s="1">
        <v>0</v>
      </c>
      <c r="E80" s="1">
        <v>25</v>
      </c>
      <c r="F80" s="1">
        <v>25</v>
      </c>
      <c r="G80" s="1">
        <v>25</v>
      </c>
      <c r="H80" s="1">
        <v>25</v>
      </c>
      <c r="I80" s="1">
        <v>2019</v>
      </c>
    </row>
    <row r="81" spans="3:9" x14ac:dyDescent="0.25">
      <c r="C81" s="1" t="s">
        <v>217</v>
      </c>
      <c r="D81" s="1">
        <v>0</v>
      </c>
      <c r="E81" s="1">
        <v>33.6</v>
      </c>
      <c r="F81" s="1">
        <v>33.6</v>
      </c>
      <c r="G81" s="1">
        <v>33.6</v>
      </c>
      <c r="H81" s="1">
        <v>33.6</v>
      </c>
      <c r="I81" s="1">
        <v>2017</v>
      </c>
    </row>
    <row r="82" spans="3:9" x14ac:dyDescent="0.25">
      <c r="C82" s="1" t="s">
        <v>40</v>
      </c>
      <c r="D82" s="1">
        <v>0</v>
      </c>
      <c r="E82" s="1">
        <v>195.9</v>
      </c>
      <c r="F82" s="1">
        <v>200.4</v>
      </c>
      <c r="G82" s="1">
        <v>200.4</v>
      </c>
      <c r="H82" s="1">
        <v>200.4</v>
      </c>
      <c r="I82" s="6">
        <v>43800</v>
      </c>
    </row>
    <row r="83" spans="3:9" x14ac:dyDescent="0.25">
      <c r="C83" s="1" t="s">
        <v>54</v>
      </c>
      <c r="D83" s="1">
        <v>0</v>
      </c>
      <c r="E83" s="1">
        <v>15</v>
      </c>
      <c r="F83" s="1">
        <v>15</v>
      </c>
      <c r="G83" s="1">
        <v>15</v>
      </c>
      <c r="H83" s="1">
        <v>15</v>
      </c>
      <c r="I83" s="6">
        <v>43435</v>
      </c>
    </row>
    <row r="84" spans="3:9" x14ac:dyDescent="0.25">
      <c r="C84" s="1" t="s">
        <v>25</v>
      </c>
      <c r="D84" s="1">
        <v>0</v>
      </c>
      <c r="E84" s="1">
        <v>3.5</v>
      </c>
      <c r="F84" s="1">
        <v>3.5</v>
      </c>
      <c r="G84" s="1">
        <v>0</v>
      </c>
      <c r="H84" s="1">
        <v>0</v>
      </c>
      <c r="I84" s="1">
        <v>2017</v>
      </c>
    </row>
    <row r="85" spans="3:9" x14ac:dyDescent="0.25">
      <c r="C85" s="1" t="s">
        <v>119</v>
      </c>
      <c r="D85" s="1">
        <v>0</v>
      </c>
      <c r="E85" s="1">
        <v>23</v>
      </c>
      <c r="F85" s="1">
        <v>23</v>
      </c>
      <c r="G85" s="1">
        <v>23</v>
      </c>
      <c r="H85" s="1">
        <v>23</v>
      </c>
      <c r="I85" s="1">
        <v>2017</v>
      </c>
    </row>
    <row r="86" spans="3:9" x14ac:dyDescent="0.25">
      <c r="C86" s="1" t="s">
        <v>120</v>
      </c>
      <c r="D86" s="1">
        <v>0</v>
      </c>
      <c r="E86" s="1">
        <v>154</v>
      </c>
      <c r="F86" s="1">
        <v>154</v>
      </c>
      <c r="G86" s="1">
        <v>154</v>
      </c>
      <c r="H86" s="1">
        <v>154</v>
      </c>
      <c r="I86" s="1">
        <v>2017</v>
      </c>
    </row>
    <row r="87" spans="3:9" x14ac:dyDescent="0.25">
      <c r="C87" s="1" t="s">
        <v>216</v>
      </c>
      <c r="D87" s="1">
        <v>0</v>
      </c>
      <c r="E87" s="1">
        <v>176.8</v>
      </c>
      <c r="F87" s="1">
        <v>176.8</v>
      </c>
      <c r="G87" s="1">
        <v>176.8</v>
      </c>
      <c r="H87" s="1">
        <v>176.8</v>
      </c>
      <c r="I87" s="6">
        <v>42705</v>
      </c>
    </row>
    <row r="88" spans="3:9" x14ac:dyDescent="0.25">
      <c r="C88" s="1" t="s">
        <v>135</v>
      </c>
      <c r="D88" s="1">
        <v>0</v>
      </c>
      <c r="E88" s="1">
        <v>1</v>
      </c>
      <c r="F88" s="1">
        <v>2</v>
      </c>
      <c r="G88" s="1">
        <v>2</v>
      </c>
      <c r="H88" s="1">
        <v>0</v>
      </c>
      <c r="I88" s="1">
        <v>2018</v>
      </c>
    </row>
    <row r="89" spans="3:9" x14ac:dyDescent="0.25">
      <c r="C89" s="1" t="s">
        <v>133</v>
      </c>
      <c r="D89" s="1">
        <v>0</v>
      </c>
      <c r="E89" s="1">
        <v>13.8</v>
      </c>
      <c r="F89" s="1">
        <v>13.8</v>
      </c>
      <c r="G89" s="1">
        <v>13.8</v>
      </c>
      <c r="H89" s="1">
        <v>13.8</v>
      </c>
      <c r="I89" s="1" t="s">
        <v>159</v>
      </c>
    </row>
    <row r="90" spans="3:9" x14ac:dyDescent="0.25">
      <c r="C90" s="1" t="s">
        <v>215</v>
      </c>
      <c r="D90" s="1">
        <v>0</v>
      </c>
      <c r="E90" s="1">
        <v>106.1</v>
      </c>
      <c r="F90" s="1">
        <v>106.1</v>
      </c>
      <c r="G90" s="1">
        <v>106.1</v>
      </c>
      <c r="H90" s="1">
        <v>106.1</v>
      </c>
      <c r="I90" s="1">
        <v>2016</v>
      </c>
    </row>
    <row r="91" spans="3:9" x14ac:dyDescent="0.25">
      <c r="C91" s="1" t="s">
        <v>110</v>
      </c>
      <c r="D91" s="1">
        <v>0</v>
      </c>
      <c r="E91" s="1">
        <v>70.599999999999994</v>
      </c>
      <c r="F91" s="1">
        <v>70.599999999999994</v>
      </c>
      <c r="G91" s="1">
        <v>70.599999999999994</v>
      </c>
      <c r="H91" s="1">
        <v>70.599999999999994</v>
      </c>
      <c r="I91" s="1" t="s">
        <v>164</v>
      </c>
    </row>
    <row r="92" spans="3:9" x14ac:dyDescent="0.25">
      <c r="C92" s="1" t="s">
        <v>214</v>
      </c>
      <c r="D92" s="1">
        <v>0</v>
      </c>
      <c r="E92" s="1">
        <v>84.9</v>
      </c>
      <c r="F92" s="1">
        <v>84.9</v>
      </c>
      <c r="G92" s="1">
        <v>84.9</v>
      </c>
      <c r="H92" s="1">
        <v>84.9</v>
      </c>
      <c r="I92" s="6">
        <v>43435</v>
      </c>
    </row>
    <row r="93" spans="3:9" x14ac:dyDescent="0.25">
      <c r="C93" s="1" t="s">
        <v>55</v>
      </c>
      <c r="D93" s="1">
        <v>0</v>
      </c>
      <c r="E93" s="1">
        <v>25</v>
      </c>
      <c r="F93" s="1">
        <v>25</v>
      </c>
      <c r="G93" s="1">
        <v>25</v>
      </c>
      <c r="H93" s="1">
        <v>25</v>
      </c>
      <c r="I93" s="6">
        <v>43070</v>
      </c>
    </row>
    <row r="94" spans="3:9" x14ac:dyDescent="0.25">
      <c r="C94" s="1" t="s">
        <v>213</v>
      </c>
      <c r="D94" s="1">
        <v>0</v>
      </c>
      <c r="E94" s="1">
        <v>5.3</v>
      </c>
      <c r="F94" s="1">
        <v>5.3</v>
      </c>
      <c r="G94" s="1">
        <v>5.3</v>
      </c>
      <c r="H94" s="1">
        <v>5.3</v>
      </c>
      <c r="I94" s="1">
        <v>2017</v>
      </c>
    </row>
    <row r="95" spans="3:9" x14ac:dyDescent="0.25">
      <c r="C95" s="1" t="s">
        <v>121</v>
      </c>
      <c r="D95" s="1">
        <v>0</v>
      </c>
      <c r="E95" s="1">
        <v>3</v>
      </c>
      <c r="F95" s="1">
        <v>3</v>
      </c>
      <c r="G95" s="1">
        <v>3</v>
      </c>
      <c r="H95" s="1">
        <v>3</v>
      </c>
      <c r="I95" s="1">
        <v>2017</v>
      </c>
    </row>
    <row r="96" spans="3:9" x14ac:dyDescent="0.25">
      <c r="C96" s="1" t="s">
        <v>122</v>
      </c>
      <c r="D96" s="1">
        <v>0</v>
      </c>
      <c r="E96" s="1">
        <v>13</v>
      </c>
      <c r="F96" s="1">
        <v>13</v>
      </c>
      <c r="G96" s="1">
        <v>13</v>
      </c>
      <c r="H96" s="1">
        <v>13</v>
      </c>
      <c r="I96" s="1">
        <v>2018</v>
      </c>
    </row>
    <row r="97" spans="3:9" x14ac:dyDescent="0.25">
      <c r="C97" s="1" t="s">
        <v>123</v>
      </c>
      <c r="D97" s="1">
        <v>0</v>
      </c>
      <c r="E97" s="1">
        <v>7.5</v>
      </c>
      <c r="F97" s="1">
        <v>8</v>
      </c>
      <c r="G97" s="1">
        <v>8</v>
      </c>
      <c r="H97" s="1">
        <v>8</v>
      </c>
      <c r="I97" s="1">
        <v>2016</v>
      </c>
    </row>
    <row r="98" spans="3:9" x14ac:dyDescent="0.25">
      <c r="C98" s="1" t="s">
        <v>212</v>
      </c>
      <c r="D98" s="1">
        <v>0</v>
      </c>
      <c r="E98" s="1">
        <v>122.7</v>
      </c>
      <c r="F98" s="1">
        <v>122.7</v>
      </c>
      <c r="G98" s="1">
        <v>122.7</v>
      </c>
      <c r="H98" s="1">
        <v>122.7</v>
      </c>
      <c r="I98" s="1">
        <v>2018</v>
      </c>
    </row>
    <row r="99" spans="3:9" x14ac:dyDescent="0.25">
      <c r="C99" s="1" t="s">
        <v>132</v>
      </c>
      <c r="D99" s="1">
        <v>0</v>
      </c>
      <c r="E99" s="1">
        <v>117.9</v>
      </c>
      <c r="F99" s="1">
        <v>117.9</v>
      </c>
      <c r="G99" s="1">
        <v>117.9</v>
      </c>
      <c r="H99" s="1">
        <v>117.9</v>
      </c>
      <c r="I99" s="1" t="s">
        <v>159</v>
      </c>
    </row>
    <row r="100" spans="3:9" x14ac:dyDescent="0.25">
      <c r="C100" s="1" t="s">
        <v>211</v>
      </c>
      <c r="D100" s="1">
        <v>0</v>
      </c>
      <c r="E100" s="1">
        <v>385</v>
      </c>
      <c r="F100" s="1">
        <v>385</v>
      </c>
      <c r="G100" s="1">
        <v>385</v>
      </c>
      <c r="H100" s="1">
        <v>385</v>
      </c>
      <c r="I100" s="1">
        <v>2015</v>
      </c>
    </row>
    <row r="101" spans="3:9" x14ac:dyDescent="0.25">
      <c r="C101" s="1" t="s">
        <v>210</v>
      </c>
      <c r="D101" s="1">
        <v>0</v>
      </c>
      <c r="E101" s="1">
        <v>910.8</v>
      </c>
      <c r="F101" s="1">
        <v>948.4</v>
      </c>
      <c r="G101" s="1">
        <v>948.4</v>
      </c>
      <c r="H101" s="1">
        <v>948.4</v>
      </c>
      <c r="I101" s="6">
        <v>42705</v>
      </c>
    </row>
    <row r="102" spans="3:9" x14ac:dyDescent="0.25">
      <c r="C102" s="1" t="s">
        <v>41</v>
      </c>
      <c r="D102" s="1">
        <v>0</v>
      </c>
      <c r="E102" s="1">
        <v>35.200000000000003</v>
      </c>
      <c r="F102" s="1">
        <v>35.200000000000003</v>
      </c>
      <c r="G102" s="1">
        <v>35.5</v>
      </c>
      <c r="H102" s="1">
        <v>35.200000000000003</v>
      </c>
      <c r="I102" s="6">
        <v>42705</v>
      </c>
    </row>
    <row r="103" spans="3:9" x14ac:dyDescent="0.25">
      <c r="C103" s="1" t="s">
        <v>56</v>
      </c>
      <c r="D103" s="1">
        <v>0</v>
      </c>
      <c r="E103" s="1">
        <v>1.5</v>
      </c>
      <c r="F103" s="1">
        <v>1.5</v>
      </c>
      <c r="G103" s="1">
        <v>1.5</v>
      </c>
      <c r="H103" s="1">
        <v>0</v>
      </c>
      <c r="I103" s="6">
        <v>43435</v>
      </c>
    </row>
    <row r="104" spans="3:9" x14ac:dyDescent="0.25">
      <c r="C104" s="1" t="s">
        <v>209</v>
      </c>
      <c r="D104" s="1">
        <v>0</v>
      </c>
      <c r="E104" s="1">
        <v>3</v>
      </c>
      <c r="F104" s="1">
        <v>3</v>
      </c>
      <c r="G104" s="1">
        <v>3</v>
      </c>
      <c r="H104" s="1">
        <v>3</v>
      </c>
      <c r="I104" s="6">
        <v>43435</v>
      </c>
    </row>
    <row r="105" spans="3:9" x14ac:dyDescent="0.25">
      <c r="C105" s="1" t="s">
        <v>208</v>
      </c>
      <c r="D105" s="1">
        <v>0</v>
      </c>
      <c r="E105" s="1">
        <v>376.4</v>
      </c>
      <c r="F105" s="1">
        <v>416.9</v>
      </c>
      <c r="G105" s="1">
        <v>416.9</v>
      </c>
      <c r="H105" s="1">
        <v>416.9</v>
      </c>
      <c r="I105" s="1">
        <v>2019</v>
      </c>
    </row>
    <row r="106" spans="3:9" x14ac:dyDescent="0.25">
      <c r="C106" s="1" t="s">
        <v>124</v>
      </c>
      <c r="D106" s="1">
        <v>0</v>
      </c>
      <c r="E106" s="1">
        <v>500</v>
      </c>
      <c r="F106" s="1">
        <v>500</v>
      </c>
      <c r="G106" s="1">
        <v>500</v>
      </c>
      <c r="H106" s="1">
        <v>500</v>
      </c>
      <c r="I106" s="1">
        <v>2016</v>
      </c>
    </row>
    <row r="107" spans="3:9" x14ac:dyDescent="0.25">
      <c r="C107" s="1" t="s">
        <v>125</v>
      </c>
      <c r="D107" s="1">
        <v>0</v>
      </c>
      <c r="E107" s="1">
        <v>5.75</v>
      </c>
      <c r="F107" s="1">
        <v>5.75</v>
      </c>
      <c r="G107" s="1">
        <v>5.75</v>
      </c>
      <c r="H107" s="1">
        <v>5.75</v>
      </c>
      <c r="I107" s="1">
        <v>2017</v>
      </c>
    </row>
    <row r="108" spans="3:9" x14ac:dyDescent="0.25">
      <c r="C108" s="1" t="s">
        <v>17</v>
      </c>
      <c r="D108" s="1">
        <v>0</v>
      </c>
      <c r="E108" s="1">
        <v>15.7</v>
      </c>
      <c r="F108" s="1">
        <v>15.7</v>
      </c>
      <c r="G108" s="1">
        <v>15.7</v>
      </c>
      <c r="H108" s="1">
        <v>15.7</v>
      </c>
      <c r="I108" s="1">
        <v>2017</v>
      </c>
    </row>
    <row r="109" spans="3:9" x14ac:dyDescent="0.25">
      <c r="C109" s="1" t="s">
        <v>115</v>
      </c>
      <c r="D109" s="1">
        <v>0</v>
      </c>
      <c r="E109" s="1">
        <v>3.5</v>
      </c>
      <c r="F109" s="1">
        <v>3.5</v>
      </c>
      <c r="G109" s="1">
        <v>3.5</v>
      </c>
      <c r="H109" s="1">
        <v>3.5</v>
      </c>
      <c r="I109" s="1">
        <v>2018</v>
      </c>
    </row>
    <row r="110" spans="3:9" x14ac:dyDescent="0.25">
      <c r="C110" s="1" t="s">
        <v>207</v>
      </c>
      <c r="D110" s="1">
        <v>0</v>
      </c>
      <c r="E110" s="1">
        <v>425.7</v>
      </c>
      <c r="F110" s="1">
        <v>437.5</v>
      </c>
      <c r="G110" s="1">
        <v>437.5</v>
      </c>
      <c r="H110" s="1">
        <v>437.5</v>
      </c>
      <c r="I110" s="1">
        <v>2016</v>
      </c>
    </row>
    <row r="111" spans="3:9" x14ac:dyDescent="0.25">
      <c r="C111" s="1" t="s">
        <v>206</v>
      </c>
      <c r="D111" s="1">
        <v>0</v>
      </c>
      <c r="E111" s="1">
        <v>191.6</v>
      </c>
      <c r="F111" s="1">
        <v>200</v>
      </c>
      <c r="G111" s="1">
        <v>200</v>
      </c>
      <c r="H111" s="1">
        <v>200</v>
      </c>
      <c r="I111" s="6">
        <v>43070</v>
      </c>
    </row>
    <row r="112" spans="3:9" x14ac:dyDescent="0.25">
      <c r="C112" s="1" t="s">
        <v>205</v>
      </c>
      <c r="D112" s="1">
        <v>0</v>
      </c>
      <c r="E112" s="1">
        <v>1319.4</v>
      </c>
      <c r="F112" s="1">
        <v>1319.4</v>
      </c>
      <c r="G112" s="1">
        <v>1319.4</v>
      </c>
      <c r="H112" s="1">
        <v>1319.4</v>
      </c>
      <c r="I112" s="1">
        <v>2019</v>
      </c>
    </row>
    <row r="113" spans="3:9" x14ac:dyDescent="0.25">
      <c r="C113" s="1" t="s">
        <v>103</v>
      </c>
      <c r="D113" s="1">
        <v>0</v>
      </c>
      <c r="E113" s="1">
        <v>30.2</v>
      </c>
      <c r="F113" s="1">
        <v>22.2</v>
      </c>
      <c r="G113" s="1">
        <v>22.2</v>
      </c>
      <c r="H113" s="1">
        <v>22.2</v>
      </c>
      <c r="I113" s="6">
        <v>43435</v>
      </c>
    </row>
    <row r="114" spans="3:9" x14ac:dyDescent="0.25">
      <c r="C114" s="1" t="s">
        <v>104</v>
      </c>
      <c r="D114" s="1">
        <v>0</v>
      </c>
      <c r="E114" s="1">
        <v>14.8</v>
      </c>
      <c r="F114" s="1">
        <v>14.8</v>
      </c>
      <c r="G114" s="1">
        <v>14.8</v>
      </c>
      <c r="H114" s="1">
        <v>14.8</v>
      </c>
      <c r="I114" s="6">
        <v>43435</v>
      </c>
    </row>
    <row r="115" spans="3:9" x14ac:dyDescent="0.25">
      <c r="C115" s="1" t="s">
        <v>204</v>
      </c>
      <c r="D115" s="1">
        <v>0</v>
      </c>
      <c r="E115" s="1">
        <v>65.599999999999994</v>
      </c>
      <c r="F115" s="1">
        <v>65.599999999999994</v>
      </c>
      <c r="G115" s="1">
        <v>65.599999999999994</v>
      </c>
      <c r="H115" s="1">
        <v>65.599999999999994</v>
      </c>
      <c r="I115" s="1">
        <v>2052</v>
      </c>
    </row>
    <row r="116" spans="3:9" x14ac:dyDescent="0.25">
      <c r="C116" s="1" t="s">
        <v>203</v>
      </c>
      <c r="D116" s="1">
        <v>0</v>
      </c>
      <c r="E116" s="1">
        <v>128</v>
      </c>
      <c r="F116" s="1">
        <v>128</v>
      </c>
      <c r="G116" s="1">
        <v>128</v>
      </c>
      <c r="H116" s="1">
        <v>128</v>
      </c>
      <c r="I116" s="1">
        <v>2017</v>
      </c>
    </row>
    <row r="117" spans="3:9" x14ac:dyDescent="0.25">
      <c r="C117" s="1" t="s">
        <v>126</v>
      </c>
      <c r="D117" s="1">
        <v>0</v>
      </c>
      <c r="E117" s="1">
        <v>128</v>
      </c>
      <c r="F117" s="1">
        <v>128</v>
      </c>
      <c r="G117" s="1">
        <v>128</v>
      </c>
      <c r="H117" s="1">
        <v>128</v>
      </c>
      <c r="I117" s="1">
        <v>2017</v>
      </c>
    </row>
    <row r="118" spans="3:9" x14ac:dyDescent="0.25">
      <c r="C118" s="1" t="s">
        <v>202</v>
      </c>
      <c r="D118" s="1">
        <v>0</v>
      </c>
      <c r="E118" s="1">
        <v>28.6</v>
      </c>
      <c r="F118" s="1">
        <v>28.6</v>
      </c>
      <c r="G118" s="1">
        <v>28.6</v>
      </c>
      <c r="H118" s="1">
        <v>28.6</v>
      </c>
      <c r="I118" s="1">
        <v>2015</v>
      </c>
    </row>
    <row r="119" spans="3:9" x14ac:dyDescent="0.25">
      <c r="C119" s="1" t="s">
        <v>201</v>
      </c>
      <c r="D119" s="1">
        <v>0</v>
      </c>
      <c r="E119" s="1">
        <v>71.3</v>
      </c>
      <c r="F119" s="1">
        <v>71.3</v>
      </c>
      <c r="G119" s="1">
        <v>71.3</v>
      </c>
      <c r="H119" s="1">
        <v>71.3</v>
      </c>
      <c r="I119" s="6">
        <v>43435</v>
      </c>
    </row>
    <row r="120" spans="3:9" x14ac:dyDescent="0.25">
      <c r="C120" s="1" t="s">
        <v>200</v>
      </c>
      <c r="D120" s="1">
        <v>0</v>
      </c>
      <c r="E120" s="1">
        <v>285</v>
      </c>
      <c r="F120" s="1">
        <v>311</v>
      </c>
      <c r="G120" s="1">
        <v>311</v>
      </c>
      <c r="H120" s="1">
        <v>311</v>
      </c>
      <c r="I120" s="1">
        <v>2017</v>
      </c>
    </row>
    <row r="121" spans="3:9" x14ac:dyDescent="0.25">
      <c r="C121" s="1" t="s">
        <v>127</v>
      </c>
      <c r="D121" s="1">
        <v>0</v>
      </c>
      <c r="E121" s="1">
        <v>4.8</v>
      </c>
      <c r="F121" s="1">
        <v>4.8</v>
      </c>
      <c r="G121" s="1">
        <v>4.8</v>
      </c>
      <c r="H121" s="1">
        <v>4.8</v>
      </c>
      <c r="I121" s="1" t="s">
        <v>197</v>
      </c>
    </row>
    <row r="122" spans="3:9" x14ac:dyDescent="0.25">
      <c r="C122" s="1" t="s">
        <v>29</v>
      </c>
      <c r="D122" s="1">
        <v>0</v>
      </c>
      <c r="E122" s="1">
        <v>20</v>
      </c>
      <c r="F122" s="1">
        <v>20</v>
      </c>
      <c r="G122" s="1">
        <v>20</v>
      </c>
      <c r="H122" s="1">
        <v>20</v>
      </c>
      <c r="I122" s="1">
        <v>2017</v>
      </c>
    </row>
    <row r="123" spans="3:9" x14ac:dyDescent="0.25">
      <c r="C123" s="1" t="s">
        <v>82</v>
      </c>
      <c r="D123" s="1">
        <v>0</v>
      </c>
      <c r="E123" s="1">
        <v>10.8</v>
      </c>
      <c r="F123" s="1">
        <v>10.8</v>
      </c>
      <c r="G123" s="1">
        <v>10.8</v>
      </c>
      <c r="H123" s="1">
        <v>10.8</v>
      </c>
      <c r="I123" s="6">
        <v>43070</v>
      </c>
    </row>
    <row r="124" spans="3:9" x14ac:dyDescent="0.25">
      <c r="C124" s="1" t="s">
        <v>74</v>
      </c>
      <c r="D124" s="1">
        <v>0</v>
      </c>
      <c r="E124" s="1">
        <v>10.8</v>
      </c>
      <c r="F124" s="1">
        <v>10.8</v>
      </c>
      <c r="G124" s="1">
        <v>10.8</v>
      </c>
      <c r="H124" s="1">
        <v>10.8</v>
      </c>
      <c r="I124" s="6">
        <v>42705</v>
      </c>
    </row>
    <row r="125" spans="3:9" x14ac:dyDescent="0.25">
      <c r="C125" s="1" t="s">
        <v>199</v>
      </c>
      <c r="D125" s="1">
        <v>0</v>
      </c>
      <c r="E125" s="1">
        <v>351.4</v>
      </c>
      <c r="F125" s="1">
        <v>351.4</v>
      </c>
      <c r="G125" s="1">
        <v>351.4</v>
      </c>
      <c r="H125" s="1">
        <v>351.4</v>
      </c>
      <c r="I125" s="1">
        <v>2016</v>
      </c>
    </row>
    <row r="126" spans="3:9" x14ac:dyDescent="0.25">
      <c r="C126" s="1" t="s">
        <v>18</v>
      </c>
      <c r="D126" s="1">
        <v>0</v>
      </c>
      <c r="E126" s="1">
        <v>8.1</v>
      </c>
      <c r="F126" s="1">
        <v>8.1</v>
      </c>
      <c r="G126" s="1">
        <v>8.1</v>
      </c>
      <c r="H126" s="1">
        <v>8.1</v>
      </c>
      <c r="I126" s="1">
        <v>2016</v>
      </c>
    </row>
    <row r="127" spans="3:9" x14ac:dyDescent="0.25">
      <c r="C127" s="1" t="s">
        <v>198</v>
      </c>
      <c r="D127" s="1">
        <v>0</v>
      </c>
      <c r="E127" s="1">
        <v>3</v>
      </c>
      <c r="F127" s="1">
        <v>3</v>
      </c>
      <c r="G127" s="1">
        <v>3</v>
      </c>
      <c r="H127" s="1">
        <v>3</v>
      </c>
      <c r="I127" s="1" t="s">
        <v>197</v>
      </c>
    </row>
    <row r="128" spans="3:9" x14ac:dyDescent="0.25">
      <c r="C128" s="1" t="s">
        <v>136</v>
      </c>
      <c r="D128" s="1">
        <v>0</v>
      </c>
      <c r="E128" s="1">
        <v>0.5</v>
      </c>
      <c r="F128" s="1">
        <v>0.5</v>
      </c>
      <c r="G128" s="1">
        <v>0</v>
      </c>
      <c r="H128" s="1">
        <v>0</v>
      </c>
      <c r="I128" s="1">
        <v>2017</v>
      </c>
    </row>
    <row r="129" spans="3:9" x14ac:dyDescent="0.25">
      <c r="C129" s="1" t="s">
        <v>138</v>
      </c>
      <c r="D129" s="1">
        <v>0</v>
      </c>
      <c r="E129" s="1">
        <v>10</v>
      </c>
      <c r="F129" s="1">
        <v>10</v>
      </c>
      <c r="G129" s="1">
        <v>10</v>
      </c>
      <c r="H129" s="1">
        <v>10</v>
      </c>
      <c r="I129" s="1" t="s">
        <v>197</v>
      </c>
    </row>
    <row r="130" spans="3:9" x14ac:dyDescent="0.25">
      <c r="C130" s="1" t="s">
        <v>116</v>
      </c>
      <c r="D130" s="1">
        <v>0</v>
      </c>
      <c r="E130" s="1">
        <v>16.8</v>
      </c>
      <c r="F130" s="1">
        <v>16.8</v>
      </c>
      <c r="G130" s="1">
        <v>16.8</v>
      </c>
      <c r="H130" s="1">
        <v>16.8</v>
      </c>
      <c r="I130" s="1">
        <v>2017</v>
      </c>
    </row>
    <row r="131" spans="3:9" x14ac:dyDescent="0.25">
      <c r="C131" s="1" t="s">
        <v>108</v>
      </c>
      <c r="D131" s="1">
        <v>0</v>
      </c>
      <c r="E131" s="1">
        <v>8.3000000000000007</v>
      </c>
      <c r="F131" s="1">
        <v>8.3000000000000007</v>
      </c>
      <c r="G131" s="1">
        <v>8.3000000000000007</v>
      </c>
      <c r="H131" s="1">
        <v>8.3000000000000007</v>
      </c>
      <c r="I131" s="6">
        <v>43070</v>
      </c>
    </row>
    <row r="132" spans="3:9" x14ac:dyDescent="0.25">
      <c r="C132" s="1" t="s">
        <v>196</v>
      </c>
      <c r="D132" s="1">
        <v>0</v>
      </c>
      <c r="E132" s="1">
        <v>19.308</v>
      </c>
      <c r="F132" s="1">
        <v>19.308</v>
      </c>
      <c r="G132" s="1">
        <v>19.308</v>
      </c>
      <c r="H132" s="1">
        <v>19.308</v>
      </c>
      <c r="I132" s="1">
        <v>2018</v>
      </c>
    </row>
    <row r="133" spans="3:9" x14ac:dyDescent="0.25">
      <c r="C133" s="1" t="s">
        <v>139</v>
      </c>
      <c r="D133" s="1">
        <v>0</v>
      </c>
      <c r="E133" s="1">
        <v>40</v>
      </c>
      <c r="F133" s="1">
        <v>40</v>
      </c>
      <c r="G133" s="1">
        <v>40</v>
      </c>
      <c r="H133" s="1">
        <v>40</v>
      </c>
      <c r="I133" s="1">
        <v>2020</v>
      </c>
    </row>
    <row r="134" spans="3:9" x14ac:dyDescent="0.25">
      <c r="C134" s="1" t="s">
        <v>33</v>
      </c>
      <c r="D134" s="1">
        <v>0</v>
      </c>
      <c r="E134" s="1">
        <v>9</v>
      </c>
      <c r="F134" s="1">
        <v>9.1999999999999993</v>
      </c>
      <c r="G134" s="1">
        <v>9.1999999999999993</v>
      </c>
      <c r="H134" s="1">
        <v>9.1999999999999993</v>
      </c>
      <c r="I134" s="6">
        <v>43435</v>
      </c>
    </row>
    <row r="135" spans="3:9" x14ac:dyDescent="0.25">
      <c r="C135" s="1" t="s">
        <v>195</v>
      </c>
      <c r="D135" s="1">
        <v>0</v>
      </c>
      <c r="E135" s="1">
        <v>12.1</v>
      </c>
      <c r="F135" s="1">
        <v>12.1</v>
      </c>
      <c r="G135" s="1">
        <v>12.1</v>
      </c>
      <c r="H135" s="1">
        <v>12.1</v>
      </c>
      <c r="I135" s="1">
        <v>2016</v>
      </c>
    </row>
    <row r="136" spans="3:9" x14ac:dyDescent="0.25">
      <c r="C136" s="1" t="s">
        <v>194</v>
      </c>
      <c r="D136" s="1">
        <v>0</v>
      </c>
      <c r="E136" s="1">
        <v>13.4</v>
      </c>
      <c r="F136" s="1">
        <v>13.4</v>
      </c>
      <c r="G136" s="1">
        <v>13.4</v>
      </c>
      <c r="H136" s="1">
        <v>13.4</v>
      </c>
      <c r="I136" s="1">
        <v>2016</v>
      </c>
    </row>
    <row r="137" spans="3:9" x14ac:dyDescent="0.25">
      <c r="C137" s="1" t="s">
        <v>140</v>
      </c>
      <c r="D137" s="1">
        <v>0</v>
      </c>
      <c r="E137" s="1">
        <v>10</v>
      </c>
      <c r="F137" s="1">
        <v>10</v>
      </c>
      <c r="G137" s="1">
        <v>10</v>
      </c>
      <c r="H137" s="1">
        <v>10</v>
      </c>
      <c r="I137" s="1">
        <v>2017</v>
      </c>
    </row>
    <row r="138" spans="3:9" x14ac:dyDescent="0.25">
      <c r="C138" s="1" t="s">
        <v>193</v>
      </c>
      <c r="D138" s="1">
        <v>0</v>
      </c>
      <c r="E138" s="1">
        <v>26091</v>
      </c>
      <c r="F138" s="1">
        <v>26091</v>
      </c>
      <c r="G138" s="1">
        <v>26091</v>
      </c>
      <c r="H138" s="1">
        <v>26091</v>
      </c>
      <c r="I138" s="1">
        <v>0</v>
      </c>
    </row>
    <row r="139" spans="3:9" x14ac:dyDescent="0.25">
      <c r="C139" s="1" t="s">
        <v>192</v>
      </c>
      <c r="D139" s="1">
        <v>0</v>
      </c>
      <c r="E139" s="1">
        <v>58</v>
      </c>
      <c r="F139" s="1">
        <v>58.5</v>
      </c>
      <c r="G139" s="1">
        <v>58.5</v>
      </c>
      <c r="H139" s="1">
        <v>58.5</v>
      </c>
      <c r="I139" s="1">
        <v>2022</v>
      </c>
    </row>
    <row r="140" spans="3:9" x14ac:dyDescent="0.25">
      <c r="C140" s="1" t="s">
        <v>66</v>
      </c>
      <c r="D140" s="1">
        <v>0</v>
      </c>
      <c r="E140" s="1">
        <v>7.3</v>
      </c>
      <c r="F140" s="1">
        <v>7.3</v>
      </c>
      <c r="G140" s="1">
        <v>7.3</v>
      </c>
      <c r="H140" s="1">
        <v>7.3</v>
      </c>
      <c r="I140" s="6">
        <v>42705</v>
      </c>
    </row>
    <row r="141" spans="3:9" x14ac:dyDescent="0.25">
      <c r="C141" s="1" t="s">
        <v>91</v>
      </c>
      <c r="D141" s="1">
        <v>0</v>
      </c>
      <c r="E141" s="1">
        <v>4.8</v>
      </c>
      <c r="F141" s="1">
        <v>4.8</v>
      </c>
      <c r="G141" s="1">
        <v>4.8</v>
      </c>
      <c r="H141" s="1">
        <v>0</v>
      </c>
      <c r="I141" s="6">
        <v>43435</v>
      </c>
    </row>
    <row r="142" spans="3:9" x14ac:dyDescent="0.25">
      <c r="C142" s="1" t="s">
        <v>149</v>
      </c>
      <c r="D142" s="1">
        <v>0</v>
      </c>
      <c r="E142" s="1">
        <v>11.9</v>
      </c>
      <c r="F142" s="1">
        <v>11.9</v>
      </c>
      <c r="G142" s="1">
        <v>11.9</v>
      </c>
      <c r="H142" s="1">
        <v>11.9</v>
      </c>
      <c r="I142" s="1">
        <v>2016</v>
      </c>
    </row>
    <row r="143" spans="3:9" x14ac:dyDescent="0.25">
      <c r="C143" s="1" t="s">
        <v>191</v>
      </c>
      <c r="D143" s="1">
        <v>0</v>
      </c>
      <c r="E143" s="1">
        <v>36.200000000000003</v>
      </c>
      <c r="F143" s="1">
        <v>36.200000000000003</v>
      </c>
      <c r="G143" s="1">
        <v>36.200000000000003</v>
      </c>
      <c r="H143" s="1">
        <v>36.200000000000003</v>
      </c>
      <c r="I143" s="1">
        <v>2016</v>
      </c>
    </row>
    <row r="144" spans="3:9" x14ac:dyDescent="0.25">
      <c r="C144" s="1" t="s">
        <v>128</v>
      </c>
      <c r="D144" s="1">
        <v>0</v>
      </c>
      <c r="E144" s="1">
        <v>15.7</v>
      </c>
      <c r="F144" s="1">
        <v>15.7</v>
      </c>
      <c r="G144" s="1">
        <v>0</v>
      </c>
      <c r="H144" s="1">
        <v>0</v>
      </c>
      <c r="I144" s="1">
        <v>2017</v>
      </c>
    </row>
    <row r="145" spans="3:9" x14ac:dyDescent="0.25">
      <c r="C145" s="1" t="s">
        <v>30</v>
      </c>
      <c r="D145" s="1">
        <v>0</v>
      </c>
      <c r="E145" s="1">
        <v>65</v>
      </c>
      <c r="F145" s="1">
        <v>70</v>
      </c>
      <c r="G145" s="1">
        <v>70</v>
      </c>
      <c r="H145" s="1">
        <v>70</v>
      </c>
      <c r="I145" s="1">
        <v>2020</v>
      </c>
    </row>
    <row r="146" spans="3:9" x14ac:dyDescent="0.25">
      <c r="C146" s="1" t="s">
        <v>190</v>
      </c>
      <c r="D146" s="1">
        <v>0</v>
      </c>
      <c r="E146" s="1">
        <v>165.6</v>
      </c>
      <c r="F146" s="1">
        <v>165.6</v>
      </c>
      <c r="G146" s="1">
        <v>165.6</v>
      </c>
      <c r="H146" s="1">
        <v>165.6</v>
      </c>
      <c r="I146" s="1">
        <v>2018</v>
      </c>
    </row>
    <row r="147" spans="3:9" x14ac:dyDescent="0.25">
      <c r="C147" s="1" t="s">
        <v>189</v>
      </c>
      <c r="D147" s="1">
        <v>0</v>
      </c>
      <c r="E147" s="1">
        <v>154</v>
      </c>
      <c r="F147" s="1">
        <v>204</v>
      </c>
      <c r="G147" s="1">
        <v>204</v>
      </c>
      <c r="H147" s="1">
        <v>204</v>
      </c>
      <c r="I147" s="1">
        <v>2017</v>
      </c>
    </row>
    <row r="148" spans="3:9" x14ac:dyDescent="0.25">
      <c r="C148" s="1" t="s">
        <v>188</v>
      </c>
      <c r="D148" s="1">
        <v>0</v>
      </c>
      <c r="E148" s="1">
        <v>105</v>
      </c>
      <c r="F148" s="1">
        <v>105</v>
      </c>
      <c r="G148" s="1">
        <v>105</v>
      </c>
      <c r="H148" s="1">
        <v>105</v>
      </c>
      <c r="I148" s="1">
        <v>2017</v>
      </c>
    </row>
    <row r="149" spans="3:9" x14ac:dyDescent="0.25">
      <c r="C149" s="1" t="s">
        <v>187</v>
      </c>
      <c r="D149" s="1">
        <v>0</v>
      </c>
      <c r="E149" s="1">
        <v>736</v>
      </c>
      <c r="F149" s="1">
        <v>736</v>
      </c>
      <c r="G149" s="1">
        <v>736</v>
      </c>
      <c r="H149" s="1">
        <v>736</v>
      </c>
      <c r="I149" s="1">
        <v>2018</v>
      </c>
    </row>
    <row r="150" spans="3:9" x14ac:dyDescent="0.25">
      <c r="C150" s="1" t="s">
        <v>186</v>
      </c>
      <c r="D150" s="1">
        <v>0</v>
      </c>
      <c r="E150" s="1">
        <v>1729.3</v>
      </c>
      <c r="F150" s="1">
        <v>1729.3</v>
      </c>
      <c r="G150" s="1">
        <v>1729.3</v>
      </c>
      <c r="H150" s="1">
        <v>1729.3</v>
      </c>
      <c r="I150" s="1">
        <v>2016</v>
      </c>
    </row>
    <row r="151" spans="3:9" x14ac:dyDescent="0.25">
      <c r="C151" s="1" t="s">
        <v>185</v>
      </c>
      <c r="D151" s="1">
        <v>0</v>
      </c>
      <c r="E151" s="1">
        <v>120</v>
      </c>
      <c r="F151" s="1">
        <v>120</v>
      </c>
      <c r="G151" s="1">
        <v>120</v>
      </c>
      <c r="H151" s="1">
        <v>120</v>
      </c>
      <c r="I151" s="1">
        <v>2053</v>
      </c>
    </row>
    <row r="152" spans="3:9" x14ac:dyDescent="0.25">
      <c r="C152" s="1" t="s">
        <v>57</v>
      </c>
      <c r="D152" s="1">
        <v>0</v>
      </c>
      <c r="E152" s="1">
        <v>2.5</v>
      </c>
      <c r="F152" s="1">
        <v>2.5</v>
      </c>
      <c r="G152" s="1">
        <v>0</v>
      </c>
      <c r="H152" s="1">
        <v>0</v>
      </c>
      <c r="I152" s="6">
        <v>43070</v>
      </c>
    </row>
    <row r="153" spans="3:9" x14ac:dyDescent="0.25">
      <c r="C153" s="1" t="s">
        <v>83</v>
      </c>
      <c r="D153" s="1">
        <v>0</v>
      </c>
      <c r="E153" s="1">
        <v>18.600000000000001</v>
      </c>
      <c r="F153" s="1">
        <v>18.600000000000001</v>
      </c>
      <c r="G153" s="1">
        <v>18.600000000000001</v>
      </c>
      <c r="H153" s="1">
        <v>18.600000000000001</v>
      </c>
      <c r="I153" s="6">
        <v>42705</v>
      </c>
    </row>
    <row r="154" spans="3:9" x14ac:dyDescent="0.25">
      <c r="C154" s="1" t="s">
        <v>111</v>
      </c>
      <c r="D154" s="1">
        <v>0</v>
      </c>
      <c r="E154" s="1">
        <v>32.299999999999997</v>
      </c>
      <c r="F154" s="1">
        <v>32.299999999999997</v>
      </c>
      <c r="G154" s="1">
        <v>32.299999999999997</v>
      </c>
      <c r="H154" s="1">
        <v>32.299999999999997</v>
      </c>
      <c r="I154" s="1">
        <v>2015</v>
      </c>
    </row>
    <row r="155" spans="3:9" x14ac:dyDescent="0.25">
      <c r="C155" s="1" t="s">
        <v>58</v>
      </c>
      <c r="D155" s="1">
        <v>0</v>
      </c>
      <c r="E155" s="1">
        <v>6</v>
      </c>
      <c r="F155" s="1">
        <v>6</v>
      </c>
      <c r="G155" s="1">
        <v>4</v>
      </c>
      <c r="H155" s="1">
        <v>4</v>
      </c>
      <c r="I155" s="6">
        <v>43070</v>
      </c>
    </row>
    <row r="156" spans="3:9" x14ac:dyDescent="0.25">
      <c r="C156" s="1" t="s">
        <v>184</v>
      </c>
      <c r="D156" s="1">
        <v>0</v>
      </c>
      <c r="E156" s="1">
        <v>3759</v>
      </c>
      <c r="F156" s="1">
        <v>3912</v>
      </c>
      <c r="G156" s="1">
        <v>4032</v>
      </c>
      <c r="H156" s="1">
        <v>4152</v>
      </c>
      <c r="I156" s="6">
        <v>43800</v>
      </c>
    </row>
    <row r="157" spans="3:9" x14ac:dyDescent="0.25">
      <c r="C157" s="1" t="s">
        <v>183</v>
      </c>
      <c r="D157" s="1">
        <v>0</v>
      </c>
      <c r="E157" s="1">
        <v>208.9</v>
      </c>
      <c r="F157" s="1">
        <v>192.5</v>
      </c>
      <c r="G157" s="1">
        <v>192.5</v>
      </c>
      <c r="H157" s="1">
        <v>192.5</v>
      </c>
      <c r="I157" s="1">
        <v>2016</v>
      </c>
    </row>
    <row r="158" spans="3:9" x14ac:dyDescent="0.25">
      <c r="C158" s="1" t="s">
        <v>59</v>
      </c>
      <c r="D158" s="1">
        <v>0</v>
      </c>
      <c r="E158" s="1">
        <v>12.5</v>
      </c>
      <c r="F158" s="1">
        <v>12.5</v>
      </c>
      <c r="G158" s="1">
        <v>12.5</v>
      </c>
      <c r="H158" s="1">
        <v>15</v>
      </c>
      <c r="I158" s="6">
        <v>43800</v>
      </c>
    </row>
    <row r="159" spans="3:9" x14ac:dyDescent="0.25">
      <c r="C159" s="1" t="s">
        <v>34</v>
      </c>
      <c r="D159" s="1">
        <v>0</v>
      </c>
      <c r="E159" s="1">
        <v>0</v>
      </c>
      <c r="F159" s="1">
        <v>5</v>
      </c>
      <c r="G159" s="1">
        <v>10</v>
      </c>
      <c r="H159" s="1">
        <v>10</v>
      </c>
      <c r="I159" s="6">
        <v>44166</v>
      </c>
    </row>
    <row r="160" spans="3:9" x14ac:dyDescent="0.25">
      <c r="C160" s="1" t="s">
        <v>60</v>
      </c>
      <c r="D160" s="1">
        <v>0</v>
      </c>
      <c r="E160" s="1">
        <v>5</v>
      </c>
      <c r="F160" s="1">
        <v>5</v>
      </c>
      <c r="G160" s="1">
        <v>5</v>
      </c>
      <c r="H160" s="1">
        <v>5</v>
      </c>
      <c r="I160" s="6">
        <v>43070</v>
      </c>
    </row>
    <row r="161" spans="3:9" x14ac:dyDescent="0.25">
      <c r="C161" s="1" t="s">
        <v>141</v>
      </c>
      <c r="D161" s="1">
        <v>0</v>
      </c>
      <c r="E161" s="1">
        <v>22</v>
      </c>
      <c r="F161" s="1">
        <v>22</v>
      </c>
      <c r="G161" s="1">
        <v>22</v>
      </c>
      <c r="H161" s="1">
        <v>22</v>
      </c>
      <c r="I161" s="1">
        <v>2019</v>
      </c>
    </row>
    <row r="162" spans="3:9" x14ac:dyDescent="0.25">
      <c r="C162" s="1" t="s">
        <v>142</v>
      </c>
      <c r="D162" s="1">
        <v>0</v>
      </c>
      <c r="E162" s="1">
        <v>67.599999999999994</v>
      </c>
      <c r="F162" s="1">
        <v>67.599999999999994</v>
      </c>
      <c r="G162" s="1">
        <v>67.599999999999994</v>
      </c>
      <c r="H162" s="1">
        <v>67.599999999999994</v>
      </c>
      <c r="I162" s="1">
        <v>2019</v>
      </c>
    </row>
    <row r="163" spans="3:9" x14ac:dyDescent="0.25">
      <c r="C163" s="1" t="s">
        <v>143</v>
      </c>
      <c r="D163" s="1">
        <v>0</v>
      </c>
      <c r="E163" s="1">
        <v>43.9</v>
      </c>
      <c r="F163" s="1">
        <v>43.9</v>
      </c>
      <c r="G163" s="1">
        <v>43.9</v>
      </c>
      <c r="H163" s="1">
        <v>43.9</v>
      </c>
      <c r="I163" s="1">
        <v>2019</v>
      </c>
    </row>
    <row r="164" spans="3:9" x14ac:dyDescent="0.25">
      <c r="C164" s="1" t="s">
        <v>144</v>
      </c>
      <c r="D164" s="1">
        <v>0</v>
      </c>
      <c r="E164" s="1">
        <v>64.2</v>
      </c>
      <c r="F164" s="1">
        <v>64.2</v>
      </c>
      <c r="G164" s="1">
        <v>64.2</v>
      </c>
      <c r="H164" s="1">
        <v>64.2</v>
      </c>
      <c r="I164" s="1">
        <v>2019</v>
      </c>
    </row>
    <row r="165" spans="3:9" x14ac:dyDescent="0.25">
      <c r="C165" s="1" t="s">
        <v>145</v>
      </c>
      <c r="D165" s="1">
        <v>0</v>
      </c>
      <c r="E165" s="1">
        <v>48.5</v>
      </c>
      <c r="F165" s="1">
        <v>48.5</v>
      </c>
      <c r="G165" s="1">
        <v>48.5</v>
      </c>
      <c r="H165" s="1">
        <v>48.5</v>
      </c>
      <c r="I165" s="1">
        <v>2019</v>
      </c>
    </row>
    <row r="166" spans="3:9" x14ac:dyDescent="0.25">
      <c r="C166" s="1" t="s">
        <v>146</v>
      </c>
      <c r="D166" s="1">
        <v>0</v>
      </c>
      <c r="E166" s="1">
        <v>57.8</v>
      </c>
      <c r="F166" s="1">
        <v>57.8</v>
      </c>
      <c r="G166" s="1">
        <v>57.8</v>
      </c>
      <c r="H166" s="1">
        <v>57.8</v>
      </c>
      <c r="I166" s="1">
        <v>2019</v>
      </c>
    </row>
    <row r="167" spans="3:9" x14ac:dyDescent="0.25">
      <c r="C167" s="1" t="s">
        <v>147</v>
      </c>
      <c r="D167" s="1">
        <v>0</v>
      </c>
      <c r="E167" s="1">
        <v>43.9</v>
      </c>
      <c r="F167" s="1">
        <v>43.9</v>
      </c>
      <c r="G167" s="1">
        <v>43.9</v>
      </c>
      <c r="H167" s="1">
        <v>43.9</v>
      </c>
      <c r="I167" s="1">
        <v>2019</v>
      </c>
    </row>
    <row r="168" spans="3:9" x14ac:dyDescent="0.25">
      <c r="C168" s="1" t="s">
        <v>148</v>
      </c>
      <c r="D168" s="1">
        <v>0</v>
      </c>
      <c r="E168" s="1">
        <v>50.7</v>
      </c>
      <c r="F168" s="1">
        <v>50.7</v>
      </c>
      <c r="G168" s="1">
        <v>50.7</v>
      </c>
      <c r="H168" s="1">
        <v>50.7</v>
      </c>
      <c r="I168" s="1">
        <v>2019</v>
      </c>
    </row>
    <row r="169" spans="3:9" x14ac:dyDescent="0.25">
      <c r="C169" s="1" t="s">
        <v>21</v>
      </c>
      <c r="D169" s="1">
        <v>0</v>
      </c>
      <c r="E169" s="1">
        <v>579.9</v>
      </c>
      <c r="F169" s="1">
        <v>551.29999999999995</v>
      </c>
      <c r="G169" s="1">
        <v>550.20000000000005</v>
      </c>
      <c r="H169" s="1">
        <v>549.20000000000005</v>
      </c>
      <c r="I169" s="1">
        <v>2026</v>
      </c>
    </row>
    <row r="170" spans="3:9" x14ac:dyDescent="0.25">
      <c r="C170" s="1" t="s">
        <v>19</v>
      </c>
      <c r="D170" s="1">
        <v>0</v>
      </c>
      <c r="E170" s="1">
        <v>6513.1</v>
      </c>
      <c r="F170" s="1">
        <v>6549.6</v>
      </c>
      <c r="G170" s="1">
        <v>6449.4</v>
      </c>
      <c r="H170" s="1">
        <v>6448.4</v>
      </c>
      <c r="I170" s="1">
        <v>2026</v>
      </c>
    </row>
    <row r="171" spans="3:9" x14ac:dyDescent="0.25">
      <c r="C171" s="1" t="s">
        <v>20</v>
      </c>
      <c r="D171" s="1">
        <v>0</v>
      </c>
      <c r="E171" s="1">
        <v>4826.8</v>
      </c>
      <c r="F171" s="1">
        <v>4932.5</v>
      </c>
      <c r="G171" s="1">
        <v>4915.6000000000004</v>
      </c>
      <c r="H171" s="1">
        <v>4895.8999999999996</v>
      </c>
      <c r="I171" s="1">
        <v>2026</v>
      </c>
    </row>
    <row r="172" spans="3:9" x14ac:dyDescent="0.25">
      <c r="C172" s="1" t="s">
        <v>182</v>
      </c>
      <c r="D172" s="1">
        <v>0</v>
      </c>
      <c r="E172" s="1">
        <v>306.39999999999998</v>
      </c>
      <c r="F172" s="1">
        <v>306.39999999999998</v>
      </c>
      <c r="G172" s="1">
        <v>306.39999999999998</v>
      </c>
      <c r="H172" s="1">
        <v>306.39999999999998</v>
      </c>
      <c r="I172" s="1">
        <v>2017</v>
      </c>
    </row>
    <row r="173" spans="3:9" x14ac:dyDescent="0.25">
      <c r="C173" s="1" t="s">
        <v>181</v>
      </c>
      <c r="D173" s="1">
        <v>0</v>
      </c>
      <c r="E173" s="1">
        <v>360</v>
      </c>
      <c r="F173" s="1">
        <v>360</v>
      </c>
      <c r="G173" s="1">
        <v>360</v>
      </c>
      <c r="H173" s="1">
        <v>360</v>
      </c>
      <c r="I173" s="1">
        <v>2018</v>
      </c>
    </row>
    <row r="174" spans="3:9" x14ac:dyDescent="0.25">
      <c r="C174" s="1" t="s">
        <v>180</v>
      </c>
      <c r="D174" s="1">
        <v>0</v>
      </c>
      <c r="E174" s="1">
        <v>12.5</v>
      </c>
      <c r="F174" s="1">
        <v>12.5</v>
      </c>
      <c r="G174" s="1">
        <v>12.5</v>
      </c>
      <c r="H174" s="1">
        <v>12.5</v>
      </c>
      <c r="I174" s="1">
        <v>2018</v>
      </c>
    </row>
    <row r="175" spans="3:9" x14ac:dyDescent="0.25">
      <c r="C175" s="1" t="s">
        <v>179</v>
      </c>
      <c r="D175" s="1">
        <v>0</v>
      </c>
      <c r="E175" s="1">
        <v>76</v>
      </c>
      <c r="F175" s="1">
        <v>76</v>
      </c>
      <c r="G175" s="1">
        <v>76</v>
      </c>
      <c r="H175" s="1">
        <v>76</v>
      </c>
      <c r="I175" s="1">
        <v>2017</v>
      </c>
    </row>
    <row r="176" spans="3:9" x14ac:dyDescent="0.25">
      <c r="C176" s="1" t="s">
        <v>178</v>
      </c>
      <c r="D176" s="1">
        <v>0</v>
      </c>
      <c r="E176" s="1">
        <v>286.10000000000002</v>
      </c>
      <c r="F176" s="1">
        <v>286.10000000000002</v>
      </c>
      <c r="G176" s="1">
        <v>286.10000000000002</v>
      </c>
      <c r="H176" s="1">
        <v>286.10000000000002</v>
      </c>
      <c r="I176" s="1">
        <v>2020</v>
      </c>
    </row>
    <row r="177" spans="3:9" x14ac:dyDescent="0.25">
      <c r="C177" s="1" t="s">
        <v>61</v>
      </c>
      <c r="D177" s="1">
        <v>0</v>
      </c>
      <c r="E177" s="1">
        <v>168</v>
      </c>
      <c r="F177" s="1">
        <v>172.2</v>
      </c>
      <c r="G177" s="1">
        <v>172.2</v>
      </c>
      <c r="H177" s="1">
        <v>172.2</v>
      </c>
      <c r="I177" s="6">
        <v>43070</v>
      </c>
    </row>
    <row r="178" spans="3:9" x14ac:dyDescent="0.25">
      <c r="C178" s="1" t="s">
        <v>177</v>
      </c>
      <c r="D178" s="1">
        <v>0</v>
      </c>
      <c r="E178" s="1">
        <v>854.7</v>
      </c>
      <c r="F178" s="1">
        <v>854.7</v>
      </c>
      <c r="G178" s="1">
        <v>854.7</v>
      </c>
      <c r="H178" s="1">
        <v>854.7</v>
      </c>
      <c r="I178" s="1">
        <v>2016</v>
      </c>
    </row>
    <row r="179" spans="3:9" x14ac:dyDescent="0.25">
      <c r="C179" s="1" t="s">
        <v>176</v>
      </c>
      <c r="D179" s="1">
        <v>0</v>
      </c>
      <c r="E179" s="1">
        <v>2</v>
      </c>
      <c r="F179" s="1">
        <v>2</v>
      </c>
      <c r="G179" s="1">
        <v>2</v>
      </c>
      <c r="H179" s="1">
        <v>2</v>
      </c>
      <c r="I179" s="6">
        <v>43435</v>
      </c>
    </row>
    <row r="180" spans="3:9" x14ac:dyDescent="0.25">
      <c r="C180" s="1" t="s">
        <v>112</v>
      </c>
      <c r="D180" s="1">
        <v>0</v>
      </c>
      <c r="E180" s="1">
        <v>17</v>
      </c>
      <c r="F180" s="1">
        <v>17</v>
      </c>
      <c r="G180" s="1">
        <v>17</v>
      </c>
      <c r="H180" s="1">
        <v>17</v>
      </c>
      <c r="I180" s="1" t="s">
        <v>164</v>
      </c>
    </row>
    <row r="181" spans="3:9" x14ac:dyDescent="0.25">
      <c r="C181" s="1" t="s">
        <v>35</v>
      </c>
      <c r="D181" s="1">
        <v>0</v>
      </c>
      <c r="E181" s="1">
        <v>13.4</v>
      </c>
      <c r="F181" s="1">
        <v>17.399999999999999</v>
      </c>
      <c r="G181" s="1">
        <v>19.399999999999999</v>
      </c>
      <c r="H181" s="1">
        <v>19.399999999999999</v>
      </c>
      <c r="I181" s="6">
        <v>43435</v>
      </c>
    </row>
    <row r="182" spans="3:9" x14ac:dyDescent="0.25">
      <c r="C182" s="1" t="s">
        <v>105</v>
      </c>
      <c r="D182" s="1">
        <v>0</v>
      </c>
      <c r="E182" s="1">
        <v>22.2</v>
      </c>
      <c r="F182" s="1">
        <v>22.2</v>
      </c>
      <c r="G182" s="1">
        <v>22.2</v>
      </c>
      <c r="H182" s="1">
        <v>22</v>
      </c>
      <c r="I182" s="6">
        <v>43435</v>
      </c>
    </row>
    <row r="183" spans="3:9" x14ac:dyDescent="0.25">
      <c r="C183" s="1" t="s">
        <v>106</v>
      </c>
      <c r="D183" s="1">
        <v>0</v>
      </c>
      <c r="E183" s="1">
        <v>19.5</v>
      </c>
      <c r="F183" s="1">
        <v>19.5</v>
      </c>
      <c r="G183" s="1">
        <v>19.5</v>
      </c>
      <c r="H183" s="1">
        <v>19.5</v>
      </c>
      <c r="I183" s="6">
        <v>43435</v>
      </c>
    </row>
    <row r="184" spans="3:9" x14ac:dyDescent="0.25">
      <c r="C184" s="1" t="s">
        <v>26</v>
      </c>
      <c r="D184" s="1">
        <v>0</v>
      </c>
      <c r="E184" s="1">
        <v>6</v>
      </c>
      <c r="F184" s="1">
        <v>6</v>
      </c>
      <c r="G184" s="1">
        <v>6</v>
      </c>
      <c r="H184" s="1">
        <v>6</v>
      </c>
      <c r="I184" s="1">
        <v>2018</v>
      </c>
    </row>
    <row r="185" spans="3:9" x14ac:dyDescent="0.25">
      <c r="C185" s="1" t="s">
        <v>175</v>
      </c>
      <c r="D185" s="1">
        <v>0</v>
      </c>
      <c r="E185" s="1">
        <v>139.69999999999999</v>
      </c>
      <c r="F185" s="1">
        <v>139.69999999999999</v>
      </c>
      <c r="G185" s="1">
        <v>139.69999999999999</v>
      </c>
      <c r="H185" s="1">
        <v>139.69999999999999</v>
      </c>
      <c r="I185" s="1">
        <v>2019</v>
      </c>
    </row>
    <row r="186" spans="3:9" x14ac:dyDescent="0.25">
      <c r="C186" s="1" t="s">
        <v>174</v>
      </c>
      <c r="D186" s="1">
        <v>0</v>
      </c>
      <c r="E186" s="1">
        <v>884.5</v>
      </c>
      <c r="F186" s="1">
        <v>884.5</v>
      </c>
      <c r="G186" s="1">
        <v>884.5</v>
      </c>
      <c r="H186" s="1">
        <v>884.5</v>
      </c>
      <c r="I186" s="1">
        <v>2020</v>
      </c>
    </row>
    <row r="187" spans="3:9" x14ac:dyDescent="0.25">
      <c r="C187" s="1" t="s">
        <v>173</v>
      </c>
      <c r="D187" s="1">
        <v>0</v>
      </c>
      <c r="E187" s="1">
        <v>138</v>
      </c>
      <c r="F187" s="1">
        <v>138</v>
      </c>
      <c r="G187" s="1">
        <v>138</v>
      </c>
      <c r="H187" s="1">
        <v>138</v>
      </c>
      <c r="I187" s="1">
        <v>2019</v>
      </c>
    </row>
    <row r="188" spans="3:9" x14ac:dyDescent="0.25">
      <c r="C188" s="1" t="s">
        <v>172</v>
      </c>
      <c r="D188" s="1">
        <v>0</v>
      </c>
      <c r="E188" s="1">
        <v>173.6</v>
      </c>
      <c r="F188" s="1">
        <v>173.6</v>
      </c>
      <c r="G188" s="1">
        <v>173.6</v>
      </c>
      <c r="H188" s="1">
        <v>173.6</v>
      </c>
      <c r="I188" s="1">
        <v>2018</v>
      </c>
    </row>
    <row r="189" spans="3:9" x14ac:dyDescent="0.25">
      <c r="C189" s="1" t="s">
        <v>171</v>
      </c>
      <c r="D189" s="1">
        <v>0</v>
      </c>
      <c r="E189" s="1">
        <v>428.1</v>
      </c>
      <c r="F189" s="1">
        <v>428.1</v>
      </c>
      <c r="G189" s="1">
        <v>428.1</v>
      </c>
      <c r="H189" s="1">
        <v>428.1</v>
      </c>
      <c r="I189" s="1" t="s">
        <v>159</v>
      </c>
    </row>
    <row r="190" spans="3:9" x14ac:dyDescent="0.25">
      <c r="C190" s="1" t="s">
        <v>170</v>
      </c>
      <c r="D190" s="1">
        <v>0</v>
      </c>
      <c r="E190" s="1">
        <v>26.9</v>
      </c>
      <c r="F190" s="1">
        <v>26.9</v>
      </c>
      <c r="G190" s="1">
        <v>26.9</v>
      </c>
      <c r="H190" s="1">
        <v>26.9</v>
      </c>
      <c r="I190" s="1">
        <v>2016</v>
      </c>
    </row>
    <row r="191" spans="3:9" x14ac:dyDescent="0.25">
      <c r="C191" s="1" t="s">
        <v>169</v>
      </c>
      <c r="D191" s="1">
        <v>0</v>
      </c>
      <c r="E191" s="1">
        <v>35</v>
      </c>
      <c r="F191" s="1">
        <v>43.1</v>
      </c>
      <c r="G191" s="1">
        <v>43.1</v>
      </c>
      <c r="H191" s="1">
        <v>43.1</v>
      </c>
      <c r="I191" s="1">
        <v>2018</v>
      </c>
    </row>
    <row r="192" spans="3:9" x14ac:dyDescent="0.25">
      <c r="C192" s="1" t="s">
        <v>42</v>
      </c>
      <c r="D192" s="1">
        <v>0</v>
      </c>
      <c r="E192" s="1">
        <v>35.200000000000003</v>
      </c>
      <c r="F192" s="1">
        <v>36.1</v>
      </c>
      <c r="G192" s="1">
        <v>36.1</v>
      </c>
      <c r="H192" s="1">
        <v>36.1</v>
      </c>
      <c r="I192" s="6">
        <v>43070</v>
      </c>
    </row>
    <row r="193" spans="3:9" x14ac:dyDescent="0.25">
      <c r="C193" s="1" t="s">
        <v>168</v>
      </c>
      <c r="D193" s="1">
        <v>0</v>
      </c>
      <c r="E193" s="1">
        <v>175.5</v>
      </c>
      <c r="F193" s="1">
        <v>175.5</v>
      </c>
      <c r="G193" s="1">
        <v>175.5</v>
      </c>
      <c r="H193" s="1">
        <v>175.5</v>
      </c>
      <c r="I193" s="1">
        <v>2016</v>
      </c>
    </row>
    <row r="194" spans="3:9" x14ac:dyDescent="0.25">
      <c r="C194" s="1" t="s">
        <v>75</v>
      </c>
      <c r="D194" s="1">
        <v>0</v>
      </c>
      <c r="E194" s="1">
        <v>5</v>
      </c>
      <c r="F194" s="1">
        <v>6</v>
      </c>
      <c r="G194" s="1">
        <v>6</v>
      </c>
      <c r="H194" s="1">
        <v>6</v>
      </c>
      <c r="I194" s="6">
        <v>43070</v>
      </c>
    </row>
    <row r="195" spans="3:9" x14ac:dyDescent="0.25">
      <c r="C195" s="1" t="s">
        <v>167</v>
      </c>
      <c r="D195" s="1">
        <v>0</v>
      </c>
      <c r="E195" s="1">
        <v>68.7</v>
      </c>
      <c r="F195" s="1">
        <v>68.7</v>
      </c>
      <c r="G195" s="1">
        <v>68.7</v>
      </c>
      <c r="H195" s="1">
        <v>68.7</v>
      </c>
      <c r="I195" s="1">
        <v>2018</v>
      </c>
    </row>
    <row r="196" spans="3:9" x14ac:dyDescent="0.25">
      <c r="C196" s="1" t="s">
        <v>62</v>
      </c>
      <c r="D196" s="1">
        <v>0</v>
      </c>
      <c r="E196" s="1">
        <v>3</v>
      </c>
      <c r="F196" s="1">
        <v>3</v>
      </c>
      <c r="G196" s="1">
        <v>3</v>
      </c>
      <c r="H196" s="1">
        <v>3</v>
      </c>
      <c r="I196" s="6">
        <v>43070</v>
      </c>
    </row>
    <row r="197" spans="3:9" x14ac:dyDescent="0.25">
      <c r="C197" s="1" t="s">
        <v>63</v>
      </c>
      <c r="D197" s="1">
        <v>0</v>
      </c>
      <c r="E197" s="1">
        <v>261.60000000000002</v>
      </c>
      <c r="F197" s="1">
        <v>268.10000000000002</v>
      </c>
      <c r="G197" s="1">
        <v>268.10000000000002</v>
      </c>
      <c r="H197" s="1">
        <v>268.10000000000002</v>
      </c>
      <c r="I197" s="6">
        <v>43800</v>
      </c>
    </row>
    <row r="198" spans="3:9" x14ac:dyDescent="0.25">
      <c r="C198" s="1" t="s">
        <v>166</v>
      </c>
      <c r="D198" s="1">
        <v>0</v>
      </c>
      <c r="E198" s="1">
        <v>1280.3</v>
      </c>
      <c r="F198" s="1">
        <v>1280.3</v>
      </c>
      <c r="G198" s="1">
        <v>1280.3</v>
      </c>
      <c r="H198" s="1">
        <v>1280.3</v>
      </c>
      <c r="I198" s="1">
        <v>2027</v>
      </c>
    </row>
    <row r="199" spans="3:9" x14ac:dyDescent="0.25">
      <c r="C199" s="1" t="s">
        <v>165</v>
      </c>
      <c r="D199" s="1">
        <v>0</v>
      </c>
      <c r="E199" s="1">
        <v>61.5</v>
      </c>
      <c r="F199" s="1">
        <v>62</v>
      </c>
      <c r="G199" s="1">
        <v>62</v>
      </c>
      <c r="H199" s="1">
        <v>62</v>
      </c>
      <c r="I199" s="1">
        <v>2016</v>
      </c>
    </row>
    <row r="200" spans="3:9" x14ac:dyDescent="0.25">
      <c r="C200" s="1" t="s">
        <v>113</v>
      </c>
      <c r="D200" s="1">
        <v>0</v>
      </c>
      <c r="E200" s="1">
        <v>71</v>
      </c>
      <c r="F200" s="1">
        <v>71</v>
      </c>
      <c r="G200" s="1">
        <v>71</v>
      </c>
      <c r="H200" s="1">
        <v>71</v>
      </c>
      <c r="I200" s="1" t="s">
        <v>164</v>
      </c>
    </row>
    <row r="201" spans="3:9" x14ac:dyDescent="0.25">
      <c r="C201" s="1" t="s">
        <v>163</v>
      </c>
      <c r="D201" s="1">
        <v>0</v>
      </c>
      <c r="E201" s="1">
        <v>221.2</v>
      </c>
      <c r="F201" s="1">
        <v>221.2</v>
      </c>
      <c r="G201" s="1">
        <v>221.2</v>
      </c>
      <c r="H201" s="1">
        <v>221.2</v>
      </c>
      <c r="I201" s="1">
        <v>2016</v>
      </c>
    </row>
    <row r="202" spans="3:9" x14ac:dyDescent="0.25">
      <c r="C202" s="1" t="s">
        <v>162</v>
      </c>
      <c r="D202" s="1">
        <v>0</v>
      </c>
      <c r="E202" s="1">
        <v>95.8</v>
      </c>
      <c r="F202" s="1">
        <v>95.8</v>
      </c>
      <c r="G202" s="1">
        <v>95.8</v>
      </c>
      <c r="H202" s="1">
        <v>95.8</v>
      </c>
      <c r="I202" s="1">
        <v>2019</v>
      </c>
    </row>
    <row r="203" spans="3:9" x14ac:dyDescent="0.25">
      <c r="C203" s="1" t="s">
        <v>161</v>
      </c>
      <c r="D203" s="1">
        <v>0</v>
      </c>
      <c r="E203" s="1">
        <v>206.7</v>
      </c>
      <c r="F203" s="1">
        <v>206.7</v>
      </c>
      <c r="G203" s="1">
        <v>206.7</v>
      </c>
      <c r="H203" s="1">
        <v>206.7</v>
      </c>
      <c r="I203" s="1">
        <v>2016</v>
      </c>
    </row>
    <row r="204" spans="3:9" x14ac:dyDescent="0.25">
      <c r="C204" s="1" t="s">
        <v>160</v>
      </c>
      <c r="D204" s="1">
        <v>0</v>
      </c>
      <c r="E204" s="1">
        <v>6.5</v>
      </c>
      <c r="F204" s="1">
        <v>6.5</v>
      </c>
      <c r="G204" s="1">
        <v>6.5</v>
      </c>
      <c r="H204" s="1">
        <v>6.5</v>
      </c>
      <c r="I204" s="6">
        <v>43435</v>
      </c>
    </row>
    <row r="205" spans="3:9" x14ac:dyDescent="0.25">
      <c r="C205" s="1" t="s">
        <v>43</v>
      </c>
      <c r="D205" s="1">
        <v>0</v>
      </c>
      <c r="E205" s="1">
        <v>4</v>
      </c>
      <c r="F205" s="1">
        <v>4</v>
      </c>
      <c r="G205" s="1">
        <v>4</v>
      </c>
      <c r="H205" s="1">
        <v>4</v>
      </c>
      <c r="I205" s="6">
        <v>43435</v>
      </c>
    </row>
    <row r="206" spans="3:9" x14ac:dyDescent="0.25">
      <c r="C206" s="1" t="s">
        <v>158</v>
      </c>
      <c r="D206" s="1">
        <v>0</v>
      </c>
      <c r="E206" s="1">
        <v>372.4</v>
      </c>
      <c r="F206" s="1">
        <v>372.4</v>
      </c>
      <c r="G206" s="1">
        <v>372.4</v>
      </c>
      <c r="H206" s="1">
        <v>372.4</v>
      </c>
      <c r="I206" s="1" t="s">
        <v>159</v>
      </c>
    </row>
    <row r="207" spans="3:9" x14ac:dyDescent="0.25">
      <c r="C207" s="1" t="s">
        <v>157</v>
      </c>
      <c r="D207" s="1">
        <v>0</v>
      </c>
      <c r="E207" s="1">
        <v>7.5</v>
      </c>
      <c r="F207" s="1">
        <v>7.5</v>
      </c>
      <c r="G207" s="1">
        <v>7.5</v>
      </c>
      <c r="H207" s="1">
        <v>7.5</v>
      </c>
      <c r="I207" s="1">
        <v>2019</v>
      </c>
    </row>
    <row r="208" spans="3:9" x14ac:dyDescent="0.25">
      <c r="C208" s="1" t="s">
        <v>156</v>
      </c>
      <c r="D208" s="1">
        <v>0</v>
      </c>
      <c r="E208" s="1">
        <v>19.8</v>
      </c>
      <c r="F208" s="1">
        <v>22.3</v>
      </c>
      <c r="G208" s="1">
        <v>22.3</v>
      </c>
      <c r="H208" s="1">
        <v>22.3</v>
      </c>
      <c r="I208" s="1">
        <v>2021</v>
      </c>
    </row>
    <row r="209" spans="3:9" x14ac:dyDescent="0.25">
      <c r="C209" s="1" t="s">
        <v>78</v>
      </c>
      <c r="D209" s="1">
        <v>0</v>
      </c>
      <c r="E209" s="1">
        <v>520</v>
      </c>
      <c r="F209" s="1">
        <v>520</v>
      </c>
      <c r="G209" s="1">
        <v>520</v>
      </c>
      <c r="H209" s="1">
        <v>520</v>
      </c>
      <c r="I209" s="6">
        <v>43070</v>
      </c>
    </row>
    <row r="210" spans="3:9" x14ac:dyDescent="0.25">
      <c r="C210" s="1" t="s">
        <v>76</v>
      </c>
      <c r="D210" s="1">
        <v>0</v>
      </c>
      <c r="E210" s="1">
        <v>188.4</v>
      </c>
      <c r="F210" s="1">
        <v>385</v>
      </c>
      <c r="G210" s="1">
        <v>385</v>
      </c>
      <c r="H210" s="1">
        <v>192.4</v>
      </c>
      <c r="I210" s="6">
        <v>43647</v>
      </c>
    </row>
    <row r="211" spans="3:9" x14ac:dyDescent="0.25">
      <c r="C211" s="1" t="s">
        <v>155</v>
      </c>
      <c r="D211" s="1">
        <v>0</v>
      </c>
      <c r="E211" s="1">
        <v>3037.3</v>
      </c>
      <c r="F211" s="1">
        <v>3027</v>
      </c>
      <c r="G211" s="1">
        <v>3027</v>
      </c>
      <c r="H211" s="1">
        <v>3027</v>
      </c>
      <c r="I211" s="6">
        <v>43435</v>
      </c>
    </row>
    <row r="212" spans="3:9" x14ac:dyDescent="0.25">
      <c r="C212" s="1" t="s">
        <v>129</v>
      </c>
      <c r="D212" s="1">
        <v>0</v>
      </c>
      <c r="E212" s="1">
        <v>270</v>
      </c>
      <c r="F212" s="1">
        <v>315</v>
      </c>
      <c r="G212" s="1">
        <v>315</v>
      </c>
      <c r="H212" s="1">
        <v>315</v>
      </c>
      <c r="I212" s="1">
        <v>2017</v>
      </c>
    </row>
    <row r="213" spans="3:9" x14ac:dyDescent="0.25">
      <c r="C213" s="1" t="s">
        <v>130</v>
      </c>
      <c r="D213" s="1">
        <v>0</v>
      </c>
      <c r="E213" s="1">
        <v>100</v>
      </c>
      <c r="F213" s="1">
        <v>100</v>
      </c>
      <c r="G213" s="1">
        <v>100</v>
      </c>
      <c r="H213" s="1">
        <v>100</v>
      </c>
      <c r="I213" s="1">
        <v>2017</v>
      </c>
    </row>
    <row r="214" spans="3:9" x14ac:dyDescent="0.25">
      <c r="C214" s="1" t="s">
        <v>64</v>
      </c>
      <c r="D214" s="1">
        <v>0</v>
      </c>
      <c r="E214" s="1">
        <v>23</v>
      </c>
      <c r="F214" s="1">
        <v>23</v>
      </c>
      <c r="G214" s="1">
        <v>23</v>
      </c>
      <c r="H214" s="1">
        <v>23</v>
      </c>
      <c r="I214" s="6">
        <v>43070</v>
      </c>
    </row>
    <row r="215" spans="3:9" x14ac:dyDescent="0.25">
      <c r="C215" s="1" t="s">
        <v>137</v>
      </c>
      <c r="D215" s="1">
        <v>0</v>
      </c>
      <c r="E215" s="1">
        <v>2.5</v>
      </c>
      <c r="F215" s="1">
        <v>2.5</v>
      </c>
      <c r="G215" s="1">
        <v>2.5</v>
      </c>
      <c r="H215" s="1">
        <v>2.5</v>
      </c>
      <c r="I215" s="1">
        <v>2017</v>
      </c>
    </row>
    <row r="216" spans="3:9" x14ac:dyDescent="0.25">
      <c r="C216" s="1" t="s">
        <v>36</v>
      </c>
      <c r="D216" s="1">
        <v>0</v>
      </c>
      <c r="E216" s="1">
        <v>4</v>
      </c>
      <c r="F216" s="1">
        <v>4</v>
      </c>
      <c r="G216" s="1">
        <v>4</v>
      </c>
      <c r="H216" s="1">
        <v>4</v>
      </c>
      <c r="I216" s="6">
        <v>43435</v>
      </c>
    </row>
    <row r="217" spans="3:9" x14ac:dyDescent="0.25">
      <c r="C217" s="1" t="s">
        <v>37</v>
      </c>
      <c r="D217" s="1">
        <v>0</v>
      </c>
      <c r="E217" s="1">
        <v>5</v>
      </c>
      <c r="F217" s="1">
        <v>5</v>
      </c>
      <c r="G217" s="1">
        <v>5</v>
      </c>
      <c r="H217" s="1">
        <v>0</v>
      </c>
      <c r="I217" s="6">
        <v>43435</v>
      </c>
    </row>
    <row r="218" spans="3:9" x14ac:dyDescent="0.25">
      <c r="C218" s="1" t="s">
        <v>77</v>
      </c>
      <c r="D218" s="1">
        <v>0</v>
      </c>
      <c r="E218" s="1">
        <v>18.600000000000001</v>
      </c>
      <c r="F218" s="1">
        <v>10</v>
      </c>
      <c r="G218" s="1">
        <v>26</v>
      </c>
      <c r="H218" s="1">
        <v>0</v>
      </c>
      <c r="I218" s="6">
        <v>43435</v>
      </c>
    </row>
    <row r="219" spans="3:9" x14ac:dyDescent="0.25">
      <c r="C219" s="1" t="s">
        <v>154</v>
      </c>
      <c r="D219" s="1">
        <v>0</v>
      </c>
      <c r="E219" s="1">
        <v>1239.3</v>
      </c>
      <c r="F219" s="1">
        <v>1260.5</v>
      </c>
      <c r="G219" s="1">
        <v>1260.5</v>
      </c>
      <c r="H219" s="1">
        <v>1260.5</v>
      </c>
      <c r="I219" s="6">
        <v>43070</v>
      </c>
    </row>
    <row r="220" spans="3:9" x14ac:dyDescent="0.25">
      <c r="C220" s="1" t="s">
        <v>44</v>
      </c>
      <c r="D220" s="1">
        <v>0</v>
      </c>
      <c r="E220" s="1">
        <v>28</v>
      </c>
      <c r="F220" s="1">
        <v>31</v>
      </c>
      <c r="G220" s="1">
        <v>31</v>
      </c>
      <c r="H220" s="1">
        <v>31</v>
      </c>
      <c r="I220" s="6">
        <v>44166</v>
      </c>
    </row>
    <row r="221" spans="3:9" x14ac:dyDescent="0.25">
      <c r="C221" s="1" t="s">
        <v>131</v>
      </c>
      <c r="D221" s="1">
        <v>0</v>
      </c>
      <c r="E221" s="1">
        <v>0</v>
      </c>
      <c r="F221" s="1">
        <v>50</v>
      </c>
      <c r="G221" s="1">
        <v>50</v>
      </c>
      <c r="H221" s="1">
        <v>50</v>
      </c>
      <c r="I221" s="1">
        <v>2021</v>
      </c>
    </row>
    <row r="222" spans="3:9" x14ac:dyDescent="0.25">
      <c r="C222" s="1" t="s">
        <v>107</v>
      </c>
      <c r="D222" s="1">
        <v>0</v>
      </c>
      <c r="E222" s="1">
        <v>39.700000000000003</v>
      </c>
      <c r="F222" s="1">
        <v>39.700000000000003</v>
      </c>
      <c r="G222" s="1">
        <v>39.700000000000003</v>
      </c>
      <c r="H222" s="1">
        <v>39.700000000000003</v>
      </c>
      <c r="I222" s="6">
        <v>42705</v>
      </c>
    </row>
    <row r="223" spans="3:9" x14ac:dyDescent="0.25">
      <c r="C223" s="1" t="s">
        <v>84</v>
      </c>
      <c r="D223" s="1">
        <v>0</v>
      </c>
      <c r="E223" s="1">
        <v>20</v>
      </c>
      <c r="F223" s="1">
        <v>20</v>
      </c>
      <c r="G223" s="1">
        <v>20</v>
      </c>
      <c r="H223" s="1">
        <v>20</v>
      </c>
      <c r="I223" s="6">
        <v>43070</v>
      </c>
    </row>
    <row r="224" spans="3:9" x14ac:dyDescent="0.25">
      <c r="C224" s="1" t="s">
        <v>85</v>
      </c>
      <c r="D224" s="1">
        <v>0</v>
      </c>
      <c r="E224" s="1">
        <v>9.3000000000000007</v>
      </c>
      <c r="F224" s="1">
        <v>9.3000000000000007</v>
      </c>
      <c r="G224" s="1">
        <v>9.3000000000000007</v>
      </c>
      <c r="H224" s="1">
        <v>9.3000000000000007</v>
      </c>
      <c r="I224" s="6">
        <v>42705</v>
      </c>
    </row>
    <row r="225" spans="3:9" x14ac:dyDescent="0.25">
      <c r="C225" s="1" t="s">
        <v>86</v>
      </c>
      <c r="D225" s="1">
        <v>0</v>
      </c>
      <c r="E225" s="1">
        <v>16.5</v>
      </c>
      <c r="F225" s="1">
        <v>16.5</v>
      </c>
      <c r="G225" s="1">
        <v>16.5</v>
      </c>
      <c r="H225" s="1">
        <v>16.5</v>
      </c>
      <c r="I225" s="6">
        <v>42705</v>
      </c>
    </row>
    <row r="226" spans="3:9" x14ac:dyDescent="0.25">
      <c r="C226" s="1" t="s">
        <v>87</v>
      </c>
      <c r="D226" s="1">
        <v>0</v>
      </c>
      <c r="E226" s="1">
        <v>16.7</v>
      </c>
      <c r="F226" s="1">
        <v>16.7</v>
      </c>
      <c r="G226" s="1">
        <v>16.7</v>
      </c>
      <c r="H226" s="1">
        <v>16.7</v>
      </c>
      <c r="I226" s="6">
        <v>43070</v>
      </c>
    </row>
    <row r="227" spans="3:9" x14ac:dyDescent="0.25">
      <c r="C227" s="1" t="s">
        <v>88</v>
      </c>
      <c r="D227" s="1">
        <v>0</v>
      </c>
      <c r="E227" s="1">
        <v>27.6</v>
      </c>
      <c r="F227" s="1">
        <v>27.6</v>
      </c>
      <c r="G227" s="1">
        <v>27.6</v>
      </c>
      <c r="H227" s="1">
        <v>27.6</v>
      </c>
      <c r="I227" s="6">
        <v>42705</v>
      </c>
    </row>
    <row r="228" spans="3:9" x14ac:dyDescent="0.25">
      <c r="C228" s="1" t="s">
        <v>16</v>
      </c>
      <c r="D228" s="1">
        <v>0</v>
      </c>
      <c r="E228" s="1">
        <v>1681.6</v>
      </c>
      <c r="F228" s="1">
        <v>1681.6</v>
      </c>
      <c r="G228" s="1">
        <v>1681.6</v>
      </c>
      <c r="H228" s="1">
        <v>1681.6</v>
      </c>
      <c r="I228" s="1">
        <v>2016</v>
      </c>
    </row>
    <row r="229" spans="3:9" x14ac:dyDescent="0.25">
      <c r="C229" s="1" t="s">
        <v>45</v>
      </c>
      <c r="D229" s="1">
        <v>0</v>
      </c>
      <c r="E229" s="1">
        <v>10</v>
      </c>
      <c r="F229" s="1">
        <v>10.3</v>
      </c>
      <c r="G229" s="1">
        <v>10.3</v>
      </c>
      <c r="H229" s="1">
        <v>10.3</v>
      </c>
      <c r="I229" s="6">
        <v>43435</v>
      </c>
    </row>
    <row r="230" spans="3:9" x14ac:dyDescent="0.25">
      <c r="C230" s="1" t="s">
        <v>153</v>
      </c>
      <c r="D230" s="1">
        <v>0</v>
      </c>
      <c r="E230" s="1">
        <v>23.4</v>
      </c>
      <c r="F230" s="1">
        <v>23.4</v>
      </c>
      <c r="G230" s="1">
        <v>23.4</v>
      </c>
      <c r="H230" s="1">
        <v>23.4</v>
      </c>
      <c r="I230" s="1">
        <v>2015</v>
      </c>
    </row>
    <row r="231" spans="3:9" x14ac:dyDescent="0.25">
      <c r="E231" s="1">
        <f>SUM(E2:E230)</f>
        <v>79806.854399999997</v>
      </c>
      <c r="F231" s="1">
        <f t="shared" ref="F231:H231" si="0">SUM(F2:F230)</f>
        <v>82274.054400000008</v>
      </c>
      <c r="G231" s="1">
        <f t="shared" si="0"/>
        <v>82037.254400000005</v>
      </c>
      <c r="H231" s="1">
        <f t="shared" si="0"/>
        <v>81582.554400000008</v>
      </c>
    </row>
  </sheetData>
  <sortState xmlns:xlrd2="http://schemas.microsoft.com/office/spreadsheetml/2017/richdata2" ref="C1:I230">
    <sortCondition ref="C1:C230"/>
  </sortState>
  <pageMargins left="0.39370078740157483" right="0.39370078740157483" top="0.98425196850393704" bottom="0.78740157480314965" header="0.51181102362204722" footer="0.51181102362204722"/>
  <pageSetup paperSize="9" orientation="portrait" horizontalDpi="300" verticalDpi="300" r:id="rId1"/>
  <headerFooter alignWithMargins="0">
    <oddHeader>&amp;L&amp;"Times New Roman,Bold"&amp;12Fjármála- og efnahagsráðuneytið&amp;"Arial,Regular"&amp;10
&amp;"Times New Roman,Italic"   Skrifstofa opinberra fjármála&amp;RNN/&amp;D</oddHeader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5</vt:i4>
      </vt:variant>
      <vt:variant>
        <vt:lpstr>Nefnd svið</vt:lpstr>
      </vt:variant>
      <vt:variant>
        <vt:i4>4</vt:i4>
      </vt:variant>
    </vt:vector>
  </HeadingPairs>
  <TitlesOfParts>
    <vt:vector size="9" baseType="lpstr">
      <vt:lpstr>styrktar- og samstarfss. 2024</vt:lpstr>
      <vt:lpstr>styrktar- og samstarfss. 2023</vt:lpstr>
      <vt:lpstr>styrktar- og samstarfss. 2021</vt:lpstr>
      <vt:lpstr>Sheet1</vt:lpstr>
      <vt:lpstr>Sheet2</vt:lpstr>
      <vt:lpstr>'styrktar- og samstarfss. 2023'!Print_Area</vt:lpstr>
      <vt:lpstr>'styrktar- og samstarfss. 2024'!Print_Area</vt:lpstr>
      <vt:lpstr>'styrktar- og samstarfss. 2023'!Print_Titles</vt:lpstr>
      <vt:lpstr>'styrktar- og samstarfss. 2024'!Print_Titles</vt:lpstr>
    </vt:vector>
  </TitlesOfParts>
  <Company>HBR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S. Þorsteinsdóttir</dc:creator>
  <cp:lastModifiedBy>Sólrún Halldóra Þrastardóttir</cp:lastModifiedBy>
  <cp:lastPrinted>2024-09-09T10:53:00Z</cp:lastPrinted>
  <dcterms:created xsi:type="dcterms:W3CDTF">2016-11-17T13:32:21Z</dcterms:created>
  <dcterms:modified xsi:type="dcterms:W3CDTF">2024-09-09T10:53:08Z</dcterms:modified>
</cp:coreProperties>
</file>