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8maer\Desktop\"/>
    </mc:Choice>
  </mc:AlternateContent>
  <xr:revisionPtr revIDLastSave="0" documentId="8_{C7842134-ED38-4749-99A5-28DCF0FC243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jöldi öldrunarrýma" sheetId="5" r:id="rId1"/>
  </sheets>
  <externalReferences>
    <externalReference r:id="rId2"/>
    <externalReference r:id="rId3"/>
    <externalReference r:id="rId4"/>
  </externalReferences>
  <definedNames>
    <definedName name="_Ark1" localSheetId="0">#REF!</definedName>
    <definedName name="_Ark1">#REF!</definedName>
    <definedName name="_xlnm._FilterDatabase" localSheetId="0" hidden="1">'Fjöldi öldrunarrýma'!$A$3:$K$109</definedName>
    <definedName name="Annað1" localSheetId="0">#REF!</definedName>
    <definedName name="Annað1">#REF!</definedName>
    <definedName name="AnnaðD0" localSheetId="0">#REF!</definedName>
    <definedName name="AnnaðD0">#REF!</definedName>
    <definedName name="AnnaðÞ0">#REF!</definedName>
    <definedName name="ArkD0">#REF!</definedName>
    <definedName name="ArkÞ0">#REF!</definedName>
    <definedName name="DagFrl0">[1]Hjúr00!#REF!</definedName>
    <definedName name="DagFrlD0" localSheetId="0">#REF!</definedName>
    <definedName name="DagFrlD0">#REF!</definedName>
    <definedName name="DagFrlÞ0">[1]Þjónr00!#REF!</definedName>
    <definedName name="DF">[1]Hjúr00!#REF!</definedName>
    <definedName name="HjkrNafn" localSheetId="0">#REF!</definedName>
    <definedName name="HjkrNafn">#REF!</definedName>
    <definedName name="Húsnk1" localSheetId="0">#REF!</definedName>
    <definedName name="Húsnk1">#REF!</definedName>
    <definedName name="HúsnkD0" localSheetId="0">#REF!</definedName>
    <definedName name="HúsnkD0">#REF!</definedName>
    <definedName name="HúsnkÞ0">#REF!</definedName>
    <definedName name="laun2001">#REF!</definedName>
    <definedName name="laun2002">[2]Ársreikn01!$E$23</definedName>
    <definedName name="LDag" localSheetId="0">[1]Hjúr00!#REF!</definedName>
    <definedName name="LDag">[1]Hjúr00!#REF!</definedName>
    <definedName name="LDag1" localSheetId="0">#REF!</definedName>
    <definedName name="LDag1">#REF!</definedName>
    <definedName name="LDagD0" localSheetId="0">#REF!</definedName>
    <definedName name="LDagD0">#REF!</definedName>
    <definedName name="LdagÞ0" localSheetId="0">#REF!</definedName>
    <definedName name="LdagÞ0">#REF!</definedName>
    <definedName name="Legud02">#REF!</definedName>
    <definedName name="legud03">#REF!</definedName>
    <definedName name="Legudag00">#REF!</definedName>
    <definedName name="Legudag01">#REF!</definedName>
    <definedName name="Legudag02">#REF!</definedName>
    <definedName name="Legudagáæ02">#REF!</definedName>
    <definedName name="LnHj02">[3]LaunHjúkr!$J$28</definedName>
    <definedName name="LnIþ02">[3]LaunHjúkr!$J$29</definedName>
    <definedName name="LnLæ02">[3]LaunHjúkr!$J$30</definedName>
    <definedName name="LnÓs02">[3]LaunHjúkr!$J$27</definedName>
    <definedName name="LnSl02">[3]LaunHjúkr!$J$31</definedName>
    <definedName name="LnSþ02">[3]LaunHjúkr!$J$32</definedName>
    <definedName name="LnUö" localSheetId="0">[1]Hjúr00!#REF!</definedName>
    <definedName name="LnUö">[1]Hjúr00!#REF!</definedName>
    <definedName name="LnUö1" localSheetId="0">#REF!</definedName>
    <definedName name="LnUö1">#REF!</definedName>
    <definedName name="LnUöD0" localSheetId="0">#REF!</definedName>
    <definedName name="LnUöD0">#REF!</definedName>
    <definedName name="LnuöÞ0" localSheetId="0">#REF!</definedName>
    <definedName name="LnuöÞ0">#REF!</definedName>
    <definedName name="matur1999">#REF!</definedName>
    <definedName name="matur2000">#REF!</definedName>
    <definedName name="matur99og00">#REF!</definedName>
    <definedName name="maturheild990g00">#REF!</definedName>
    <definedName name="Nv02Á">[3]LaunHjúkr!$B$2</definedName>
    <definedName name="_xlnm.Print_Area" localSheetId="0">'Fjöldi öldrunarrýma'!$D$109:$K$109</definedName>
    <definedName name="_xlnm.Print_Titles" localSheetId="0">'Fjöldi öldrunarrýma'!$4:$4</definedName>
    <definedName name="Rekstrargjöld03" localSheetId="0">#REF!</definedName>
    <definedName name="Rekstrargjöld03">#REF!</definedName>
    <definedName name="rekstrartekjur03" localSheetId="0">#REF!</definedName>
    <definedName name="rekstrartekjur03">#REF!</definedName>
    <definedName name="Rými" localSheetId="0">[1]Hjúr00!#REF!</definedName>
    <definedName name="Rými">[1]Hjúr00!#REF!</definedName>
    <definedName name="Rými1" localSheetId="0">#REF!</definedName>
    <definedName name="Rými1">#REF!</definedName>
    <definedName name="RýmiD0" localSheetId="0">#REF!</definedName>
    <definedName name="RýmiD0">#REF!</definedName>
    <definedName name="RýmiÞ0" localSheetId="0">#REF!</definedName>
    <definedName name="RýmiÞ0">#REF!</definedName>
    <definedName name="Stekj1" localSheetId="0">[1]Hjúr00!#REF!</definedName>
    <definedName name="Stekj1">[1]Hjúr00!#REF!</definedName>
    <definedName name="StekjD0" localSheetId="0">#REF!</definedName>
    <definedName name="StekjD0">#REF!</definedName>
    <definedName name="StekjÞ0" localSheetId="0">[1]Þjónr00!#REF!</definedName>
    <definedName name="StekjÞ0">[1]Þjónr00!#REF!</definedName>
    <definedName name="Teg" localSheetId="0">#REF!</definedName>
    <definedName name="Teg">#REF!</definedName>
    <definedName name="Teg0">[1]Hjúr00!#REF!</definedName>
    <definedName name="TegD0" localSheetId="0">#REF!</definedName>
    <definedName name="TegD0">#REF!</definedName>
    <definedName name="TegÞ0" localSheetId="0">#REF!</definedName>
    <definedName name="TegÞ0">#REF!</definedName>
    <definedName name="Þjónusta1" localSheetId="0">[1]Hjúr00!#REF!</definedName>
    <definedName name="Þjónusta1">[1]Hjúr00!#REF!</definedName>
    <definedName name="ÞjónustaD0" localSheetId="0">#REF!</definedName>
    <definedName name="ÞjónustaD0">#REF!</definedName>
    <definedName name="ÞjónustaÞ0" localSheetId="0">#REF!</definedName>
    <definedName name="ÞjónustaÞ0">#REF!</definedName>
    <definedName name="ÖLn1" localSheetId="0">#REF!</definedName>
    <definedName name="ÖLn1">#REF!</definedName>
    <definedName name="ÖlnD0">#REF!</definedName>
    <definedName name="ÖlnÞ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  <c r="F102" i="5" l="1"/>
  <c r="F96" i="5"/>
  <c r="F37" i="5" l="1"/>
  <c r="F35" i="5" l="1"/>
  <c r="G35" i="5"/>
  <c r="K41" i="5" l="1"/>
  <c r="F42" i="5" l="1"/>
  <c r="K106" i="5" l="1"/>
  <c r="F108" i="5"/>
  <c r="J42" i="5" l="1"/>
  <c r="K101" i="5" l="1"/>
  <c r="K107" i="5"/>
  <c r="J108" i="5"/>
  <c r="K13" i="5" l="1"/>
  <c r="I108" i="5" l="1"/>
  <c r="G108" i="5"/>
  <c r="K105" i="5"/>
  <c r="K104" i="5"/>
  <c r="K103" i="5"/>
  <c r="K102" i="5"/>
  <c r="K100" i="5"/>
  <c r="K99" i="5"/>
  <c r="K98" i="5"/>
  <c r="K97" i="5"/>
  <c r="K96" i="5"/>
  <c r="K95" i="5"/>
  <c r="K94" i="5"/>
  <c r="K93" i="5"/>
  <c r="K92" i="5"/>
  <c r="J90" i="5"/>
  <c r="I90" i="5"/>
  <c r="G90" i="5"/>
  <c r="F90" i="5"/>
  <c r="K89" i="5"/>
  <c r="K88" i="5"/>
  <c r="K87" i="5"/>
  <c r="K86" i="5"/>
  <c r="K85" i="5"/>
  <c r="K84" i="5"/>
  <c r="K83" i="5"/>
  <c r="K82" i="5"/>
  <c r="K81" i="5"/>
  <c r="J79" i="5"/>
  <c r="I79" i="5"/>
  <c r="G79" i="5"/>
  <c r="F79" i="5"/>
  <c r="K78" i="5"/>
  <c r="K77" i="5"/>
  <c r="K76" i="5"/>
  <c r="K75" i="5"/>
  <c r="K74" i="5"/>
  <c r="K73" i="5"/>
  <c r="K72" i="5"/>
  <c r="K71" i="5"/>
  <c r="K70" i="5"/>
  <c r="K69" i="5"/>
  <c r="K67" i="5"/>
  <c r="K66" i="5"/>
  <c r="K65" i="5"/>
  <c r="K64" i="5"/>
  <c r="J62" i="5"/>
  <c r="I62" i="5"/>
  <c r="G62" i="5"/>
  <c r="F62" i="5"/>
  <c r="K61" i="5"/>
  <c r="K60" i="5"/>
  <c r="K59" i="5"/>
  <c r="K58" i="5"/>
  <c r="K57" i="5"/>
  <c r="J55" i="5"/>
  <c r="I55" i="5"/>
  <c r="G55" i="5"/>
  <c r="F55" i="5"/>
  <c r="K54" i="5"/>
  <c r="K53" i="5"/>
  <c r="K52" i="5"/>
  <c r="K51" i="5"/>
  <c r="K50" i="5"/>
  <c r="K49" i="5"/>
  <c r="K48" i="5"/>
  <c r="K47" i="5"/>
  <c r="K46" i="5"/>
  <c r="K45" i="5"/>
  <c r="K44" i="5"/>
  <c r="I42" i="5"/>
  <c r="G42" i="5"/>
  <c r="K40" i="5"/>
  <c r="K39" i="5"/>
  <c r="K38" i="5"/>
  <c r="K37" i="5"/>
  <c r="J35" i="5"/>
  <c r="I35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7" i="5"/>
  <c r="K16" i="5"/>
  <c r="K15" i="5"/>
  <c r="K14" i="5"/>
  <c r="K12" i="5"/>
  <c r="K11" i="5"/>
  <c r="K10" i="5"/>
  <c r="K9" i="5"/>
  <c r="K8" i="5"/>
  <c r="K7" i="5"/>
  <c r="K42" i="5" l="1"/>
  <c r="K108" i="5"/>
  <c r="K90" i="5"/>
  <c r="K79" i="5"/>
  <c r="G109" i="5"/>
  <c r="K62" i="5"/>
  <c r="J109" i="5"/>
  <c r="K55" i="5"/>
  <c r="I109" i="5"/>
  <c r="K35" i="5"/>
  <c r="F109" i="5"/>
  <c r="K109" i="5" l="1"/>
</calcChain>
</file>

<file path=xl/sharedStrings.xml><?xml version="1.0" encoding="utf-8"?>
<sst xmlns="http://schemas.openxmlformats.org/spreadsheetml/2006/main" count="223" uniqueCount="166">
  <si>
    <t>Fjöldi hjúkrunar-, dvalar- og dagdvalarrýma</t>
  </si>
  <si>
    <t>Heilbrigðisumdæmi höfuðborgarsvæðisins</t>
  </si>
  <si>
    <t>Almenn hjúkrunarrými</t>
  </si>
  <si>
    <t>Önnur hjúkrunarrými</t>
  </si>
  <si>
    <t>Dvalarrými</t>
  </si>
  <si>
    <t>Samtals</t>
  </si>
  <si>
    <t>Heilbrigðisumdæmi</t>
  </si>
  <si>
    <t>Landssvæði</t>
  </si>
  <si>
    <t>Tákn</t>
  </si>
  <si>
    <t>Öldrunarheimili og stofnanir</t>
  </si>
  <si>
    <t>Sveitarfélag</t>
  </si>
  <si>
    <t>Skýring</t>
  </si>
  <si>
    <t>Reykjavík</t>
  </si>
  <si>
    <t>Droplaugarstaðir, hjúkrunarheimili</t>
  </si>
  <si>
    <t>Eir, hjúkrunarheimili</t>
  </si>
  <si>
    <t>Fríðuhús, dagdvöl heilabilaðra</t>
  </si>
  <si>
    <t>Grund, dvalar- og hjúkrunarheimili</t>
  </si>
  <si>
    <t>Hrafnista, dvalar-og hjúkrunarheimili</t>
  </si>
  <si>
    <t>Vitatorg, dagdvöl hb</t>
  </si>
  <si>
    <t>MS-setrið, dagdvöl</t>
  </si>
  <si>
    <t>Múlabær, dagdvöl</t>
  </si>
  <si>
    <t>Seljahlíð, hjúkrunarheimili</t>
  </si>
  <si>
    <t>Skjól, hjúkrunarheimili</t>
  </si>
  <si>
    <t>Skógarbær, hjúkrunarheimili</t>
  </si>
  <si>
    <t>Sóltún, hjúkrunarheimili</t>
  </si>
  <si>
    <t>Mörk, hjúkrunarheimili</t>
  </si>
  <si>
    <t xml:space="preserve">Þorrasel, dagdeild aldraðra </t>
  </si>
  <si>
    <t>Reykjavíkurborg - Spöngin, Eir</t>
  </si>
  <si>
    <t>Drafnarhús, dagdvöl hb Hafnarfirði</t>
  </si>
  <si>
    <t>Hafnarfjörður</t>
  </si>
  <si>
    <t>Hrafnista,dvalar-og hjúkrunarheimili</t>
  </si>
  <si>
    <t>Garðabær</t>
  </si>
  <si>
    <t>Kópavogur</t>
  </si>
  <si>
    <t>Roðasalir, hjúkrunar og dagdvöl hb</t>
  </si>
  <si>
    <t>Seltjarnarnes</t>
  </si>
  <si>
    <t>Mosfellsbær</t>
  </si>
  <si>
    <t>Hjúkrunarheimilið, Hamrar Mosfellsbær</t>
  </si>
  <si>
    <t>Heildarfjöldi rýma:</t>
  </si>
  <si>
    <t>Heilbrigðisumdæmi Suðurnesja</t>
  </si>
  <si>
    <t>Heilbrigðisstofnun Suðurnesja, Keflavík</t>
  </si>
  <si>
    <t>Reykjanesbær</t>
  </si>
  <si>
    <t>Nesvellir, Reykjanesbæ</t>
  </si>
  <si>
    <t>Hlévangur, hjúkrunarheimili</t>
  </si>
  <si>
    <t>Dagdvöl aldraðra Reykjanesbæ</t>
  </si>
  <si>
    <t>Heilbrigðisumdæmi Vesturlands</t>
  </si>
  <si>
    <t>Höfði, dvalar- og hjúkrunarheimili, Akranesi</t>
  </si>
  <si>
    <t>Akranes</t>
  </si>
  <si>
    <t>Brákarhlíð, Borgarnesi</t>
  </si>
  <si>
    <t>Borgarbyggð</t>
  </si>
  <si>
    <t>Jaðar, hjúkrunar- og dvalarheimili, Ólafsvík</t>
  </si>
  <si>
    <t>Snæfellsbær</t>
  </si>
  <si>
    <t>Fellaskjól, hjúkrunar- og dvalarheimili, Grundarfirði</t>
  </si>
  <si>
    <t>Grundarfjarðarbær</t>
  </si>
  <si>
    <t>Stykkishólmur</t>
  </si>
  <si>
    <t>Heilbrigðisstofnun Vesturlands, Stykkishólmi</t>
  </si>
  <si>
    <t>Dalabyggð</t>
  </si>
  <si>
    <t>Fellsendi, hjúkrunarheimilil, Dalabyggð</t>
  </si>
  <si>
    <t>Barmahlíð, dvalar- og hjúkrunarheimili</t>
  </si>
  <si>
    <t>Reykhólahreppur</t>
  </si>
  <si>
    <t>Heilbrigðisstofnun Vesturlands, Hólmavík</t>
  </si>
  <si>
    <t>Strandabyggð</t>
  </si>
  <si>
    <t>Heilbrigðisstofnun Vesturlands, Hvammstanga</t>
  </si>
  <si>
    <t>Húnaþing vestra</t>
  </si>
  <si>
    <t>Heilbrigðisumdæmi Vestfjarða</t>
  </si>
  <si>
    <t>Heilbrigðisstofnun Vestfjarða á Patreksfirði</t>
  </si>
  <si>
    <t>Vesturbyggð</t>
  </si>
  <si>
    <t>Ísafjarðarbær</t>
  </si>
  <si>
    <t>Hlíf, dagdvöl á Ísafirði</t>
  </si>
  <si>
    <t>Þingeyri</t>
  </si>
  <si>
    <t xml:space="preserve">Heilbrigðisstofnun Vestfjarða, Eyri Ísafirði </t>
  </si>
  <si>
    <t xml:space="preserve">Heilbrigðisstofnun Vestfjarða, Bolungarvík </t>
  </si>
  <si>
    <t>Bolungarvík</t>
  </si>
  <si>
    <t>Heilbrigðisumdæmi Norðurlands</t>
  </si>
  <si>
    <t>Heilbrigðisstofnun Norðurlands, Blönduósi</t>
  </si>
  <si>
    <t>Blönduóssbær</t>
  </si>
  <si>
    <t>Sæborg, dvalar- og hjúkrunarheimili</t>
  </si>
  <si>
    <t>Sveitarfélagið Skagaströnd</t>
  </si>
  <si>
    <t>Heilbrigðisstofnun Norðurlands, Sauðárkróki</t>
  </si>
  <si>
    <t>Sveitarfélagið Skagafjörður</t>
  </si>
  <si>
    <t>Fjallabyggð</t>
  </si>
  <si>
    <t>Heilbrigðisstofnun Norðurlands, Siglufirði</t>
  </si>
  <si>
    <t>Hornbrekka, hjúkrunar- og dvalarheimili, Ólafsfirði</t>
  </si>
  <si>
    <t>Dalbær, hjúkrunar- og dvalarheimili, Dalvík</t>
  </si>
  <si>
    <t>Dalvíkurbyggð</t>
  </si>
  <si>
    <t>Akureyri</t>
  </si>
  <si>
    <t>Grenilundur, Grenivík</t>
  </si>
  <si>
    <t>Grýtubakkahreppur</t>
  </si>
  <si>
    <t>Heilbrigðisstofnun Norðurlands, Húsavík</t>
  </si>
  <si>
    <t>Norðurþing</t>
  </si>
  <si>
    <t>Mörk, dagdvöl Kópaskeri</t>
  </si>
  <si>
    <t>Vík, dagdvöl Raufarhöfn</t>
  </si>
  <si>
    <t>Naust, dvalar- og hjúkrunarheimili, Þórshöfn</t>
  </si>
  <si>
    <t>Langanesbyggð</t>
  </si>
  <si>
    <t>Heilbrigðisumdæmi Austurlands</t>
  </si>
  <si>
    <t>Vopnafjarðarhreppur</t>
  </si>
  <si>
    <t>Heilbrigðisstofnun Austurlands, Egilsstöðum, Dyngja</t>
  </si>
  <si>
    <t>Fljótsdalshérað</t>
  </si>
  <si>
    <t>Heilbrigðisstofnun Austurlands, Seyðisfirði</t>
  </si>
  <si>
    <t>Seyðisfjörður</t>
  </si>
  <si>
    <t>Fjarðabyggð</t>
  </si>
  <si>
    <t>Heilbrigðisstofnun Austurlands, Neskaupstaður</t>
  </si>
  <si>
    <t>Breiðdalshreppur</t>
  </si>
  <si>
    <t>Djúpavogshreppur</t>
  </si>
  <si>
    <t>Heilbrigðisumdæmi Suðurlands</t>
  </si>
  <si>
    <t>Ás/Ásbyrgi, hjúkrunar-, dvalar- og geðrými</t>
  </si>
  <si>
    <t>Hveragerði</t>
  </si>
  <si>
    <t>Sveitarfélagið Ölfus</t>
  </si>
  <si>
    <t>Sólvellir, hjúkrunar- og dvalarheimili, Eyrabakka</t>
  </si>
  <si>
    <t>Sveitarfélagið Árborg</t>
  </si>
  <si>
    <t>Heilbrigðisstofnun Suðurlands,  Selfossi</t>
  </si>
  <si>
    <t>Árborg, dagdvöl, Selfossi</t>
  </si>
  <si>
    <t>Lundur, hjúkrunar- og dvalarheimili, Hellu</t>
  </si>
  <si>
    <t>Rangárþing ytra</t>
  </si>
  <si>
    <t>Kirkjuhvoll, hjúkrunar- og dvalarheimili, Hvolsvelli</t>
  </si>
  <si>
    <t>Rangárþing eystra</t>
  </si>
  <si>
    <t>Vestmannaeyjar</t>
  </si>
  <si>
    <t>Heilbrigðisstofnun Suðurlands, Vestmannaeyjum</t>
  </si>
  <si>
    <t>Hjallatún, hjúkrunar- og dvalarheimili í Vík</t>
  </si>
  <si>
    <t>Mýrdalshreppur</t>
  </si>
  <si>
    <t>Klausturhólar, hjúkrunar- og dvalarheimili, Kirkjubæjarklaustri</t>
  </si>
  <si>
    <t>Skaftárhreppur</t>
  </si>
  <si>
    <t>Sveitarfélagið Hornafjörður</t>
  </si>
  <si>
    <t>Heildarfjöldi rýma samtals:</t>
  </si>
  <si>
    <t>Endurhæf.</t>
  </si>
  <si>
    <t>Geðhjúkrunarrými</t>
  </si>
  <si>
    <t>Sjúkrarými</t>
  </si>
  <si>
    <t>Dagdvöl aldraðra á Hvammstanga</t>
  </si>
  <si>
    <t>Dagdvöl aldraðra, Skagafjarðar</t>
  </si>
  <si>
    <t>Dagdvöl aldraðra Siglufirði</t>
  </si>
  <si>
    <t>Dagdvalarheimilið Breiðdalsvík</t>
  </si>
  <si>
    <t>Dagdvöl aldraðra í Hveragerði</t>
  </si>
  <si>
    <t>Dagdvöl á Egilsbraut, Þorlákshöfn</t>
  </si>
  <si>
    <t>Hlíðarbær, dagdvöl</t>
  </si>
  <si>
    <t>Sólvangur, hjúkrunarheimili - Sóltún Öldrunarþjónusta</t>
  </si>
  <si>
    <t>Seltjörn - Vigdísarholt</t>
  </si>
  <si>
    <t>Sunnuhlíð, hjúkrunarheimili - Vigdísarholt</t>
  </si>
  <si>
    <t>Hrafnista Ísafold, Garðabæ</t>
  </si>
  <si>
    <t>Hrafnista Boðaþing, hjúkrunarheimili</t>
  </si>
  <si>
    <t>Hlaðhamrar, dagdvöl, Eir</t>
  </si>
  <si>
    <t>Hrafnista, Sléttuvegur</t>
  </si>
  <si>
    <t>Djúpivogur, dagdvöl aldraðra</t>
  </si>
  <si>
    <t>Vigdísarholt, Skjólgarður Höfn</t>
  </si>
  <si>
    <t>20 geðhjúkrunarrými</t>
  </si>
  <si>
    <t xml:space="preserve"> </t>
  </si>
  <si>
    <t>Hlymsdalir á Egilsstöðum</t>
  </si>
  <si>
    <t>Sveitarfélagið Hornafjörður, dagdvöl</t>
  </si>
  <si>
    <t>Hornafjörður</t>
  </si>
  <si>
    <t>Vestmannaeyjabær, dagdvöl</t>
  </si>
  <si>
    <t>Heilsuvernd hjúkrunarheimili</t>
  </si>
  <si>
    <t>Dagdvöl Suðurnesjabæjar</t>
  </si>
  <si>
    <t>Suðurnesjabær</t>
  </si>
  <si>
    <t xml:space="preserve">Heilbrigðisstofnun Vestfjarða á Þingeyri </t>
  </si>
  <si>
    <t>Árborg</t>
  </si>
  <si>
    <t>--</t>
  </si>
  <si>
    <t>Dagþjálfun Höfðabakka, Reykjavík</t>
  </si>
  <si>
    <t>** Frá 1. júlí 2023 er Dagþjálfun Höfðabakka með samning um sveigjanlega dagþjálfun og því ekki með heimild fyrir ákveðin fjölda rýma.</t>
  </si>
  <si>
    <t>***Frá 1. ágúst 2023 er Heilsuvernd með samning um sveigjanlega dagþjálfun og því ekki með heimild fyrir ákveðin fjölda rýma.</t>
  </si>
  <si>
    <t>* Frá 1. október 2022 er Fjallabyggð með samning um sveigjanlega dagþjálfun og því ekki með heimild fyrir ákveðin fjölda rýma.</t>
  </si>
  <si>
    <t>Dagdvalarrými</t>
  </si>
  <si>
    <t>Heilbrigðisstofnun Austurlands, Sundabúð Vopnafirði</t>
  </si>
  <si>
    <t>Heilbrigðisstofnun Austurlands, Hulduhlíð, Eskifirði</t>
  </si>
  <si>
    <t>Heilbrigðisstofnun Austurlands, Uppsalir, Fáskrúðsfirði</t>
  </si>
  <si>
    <t>Heilbrigðisstofnun Suðurlands, Hraunbúðir</t>
  </si>
  <si>
    <t>Heilbrigðisstofnun Suðurlands, Móberg</t>
  </si>
  <si>
    <t>Heilbrigðisstofnun Vesturlands, Silfurtún, Dalabyggð</t>
  </si>
  <si>
    <t xml:space="preserve">Heilbrigðisstofnun Norðurlands, Hvammur,  Húsavík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</si>
</sst>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F]d/\ mmmm\ yy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theme="3" tint="0.7999816888943144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8" fillId="4" borderId="9" xfId="0" applyFont="1" applyFill="1" applyBorder="1" applyAlignment="1">
      <alignment wrapText="1"/>
    </xf>
    <xf numFmtId="0" fontId="8" fillId="4" borderId="9" xfId="0" applyFont="1" applyFill="1" applyBorder="1"/>
    <xf numFmtId="0" fontId="6" fillId="6" borderId="11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4" fillId="0" borderId="0" xfId="0" applyFont="1"/>
    <xf numFmtId="0" fontId="4" fillId="7" borderId="13" xfId="0" applyFont="1" applyFill="1" applyBorder="1" applyAlignment="1">
      <alignment horizontal="right" wrapText="1"/>
    </xf>
    <xf numFmtId="0" fontId="4" fillId="7" borderId="14" xfId="0" applyFont="1" applyFill="1" applyBorder="1" applyAlignment="1">
      <alignment horizontal="right" wrapText="1"/>
    </xf>
    <xf numFmtId="0" fontId="9" fillId="0" borderId="0" xfId="0" applyFont="1" applyFill="1" applyAlignment="1"/>
    <xf numFmtId="0" fontId="9" fillId="0" borderId="4" xfId="0" applyFont="1" applyFill="1" applyBorder="1" applyAlignment="1">
      <alignment horizontal="center" wrapText="1"/>
    </xf>
    <xf numFmtId="0" fontId="4" fillId="0" borderId="0" xfId="0" applyFont="1" applyFill="1"/>
    <xf numFmtId="3" fontId="4" fillId="0" borderId="0" xfId="0" applyNumberFormat="1" applyFont="1" applyFill="1"/>
    <xf numFmtId="3" fontId="4" fillId="0" borderId="16" xfId="0" applyNumberFormat="1" applyFont="1" applyFill="1" applyBorder="1"/>
    <xf numFmtId="0" fontId="0" fillId="0" borderId="0" xfId="0" applyFill="1"/>
    <xf numFmtId="0" fontId="9" fillId="0" borderId="0" xfId="0" applyFont="1" applyFill="1" applyBorder="1" applyAlignment="1">
      <alignment wrapText="1"/>
    </xf>
    <xf numFmtId="0" fontId="6" fillId="2" borderId="17" xfId="0" applyFont="1" applyFill="1" applyBorder="1" applyAlignment="1">
      <alignment horizontal="right" wrapText="1"/>
    </xf>
    <xf numFmtId="0" fontId="9" fillId="0" borderId="17" xfId="0" applyFont="1" applyBorder="1" applyAlignment="1">
      <alignment wrapText="1"/>
    </xf>
    <xf numFmtId="3" fontId="3" fillId="0" borderId="17" xfId="0" applyNumberFormat="1" applyFont="1" applyBorder="1" applyAlignment="1"/>
    <xf numFmtId="3" fontId="3" fillId="0" borderId="8" xfId="0" applyNumberFormat="1" applyFont="1" applyBorder="1" applyAlignment="1"/>
    <xf numFmtId="0" fontId="2" fillId="2" borderId="18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vertical="top" wrapText="1"/>
    </xf>
    <xf numFmtId="3" fontId="3" fillId="0" borderId="17" xfId="0" applyNumberFormat="1" applyFont="1" applyBorder="1" applyAlignment="1">
      <alignment wrapText="1"/>
    </xf>
    <xf numFmtId="0" fontId="2" fillId="4" borderId="20" xfId="0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horizontal="right"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9" fillId="4" borderId="20" xfId="0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horizontal="right" vertical="top" wrapText="1"/>
    </xf>
    <xf numFmtId="3" fontId="3" fillId="0" borderId="21" xfId="0" applyNumberFormat="1" applyFont="1" applyBorder="1" applyAlignment="1">
      <alignment horizontal="right" vertical="center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right" wrapText="1"/>
    </xf>
    <xf numFmtId="3" fontId="3" fillId="0" borderId="15" xfId="0" applyNumberFormat="1" applyFont="1" applyBorder="1" applyAlignment="1">
      <alignment horizontal="right" vertical="center" wrapText="1"/>
    </xf>
    <xf numFmtId="0" fontId="0" fillId="4" borderId="0" xfId="0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3" fontId="3" fillId="0" borderId="17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3" fontId="4" fillId="0" borderId="0" xfId="0" applyNumberFormat="1" applyFont="1" applyFill="1" applyAlignment="1"/>
    <xf numFmtId="0" fontId="8" fillId="6" borderId="17" xfId="0" applyFont="1" applyFill="1" applyBorder="1" applyAlignment="1">
      <alignment horizontal="right" wrapText="1"/>
    </xf>
    <xf numFmtId="0" fontId="2" fillId="6" borderId="17" xfId="0" applyFont="1" applyFill="1" applyBorder="1" applyAlignment="1">
      <alignment horizontal="right" wrapText="1"/>
    </xf>
    <xf numFmtId="3" fontId="6" fillId="6" borderId="17" xfId="0" applyNumberFormat="1" applyFont="1" applyFill="1" applyBorder="1" applyAlignment="1">
      <alignment horizontal="right" wrapText="1"/>
    </xf>
    <xf numFmtId="0" fontId="9" fillId="0" borderId="0" xfId="0" applyFont="1" applyFill="1"/>
    <xf numFmtId="0" fontId="9" fillId="0" borderId="0" xfId="0" applyFont="1" applyAlignment="1">
      <alignment wrapText="1"/>
    </xf>
    <xf numFmtId="0" fontId="9" fillId="0" borderId="15" xfId="0" applyFont="1" applyFill="1" applyBorder="1" applyAlignment="1">
      <alignment wrapText="1"/>
    </xf>
    <xf numFmtId="0" fontId="6" fillId="5" borderId="8" xfId="0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9" fillId="0" borderId="0" xfId="1" applyFont="1" applyFill="1" applyAlignment="1">
      <alignment vertical="top"/>
    </xf>
    <xf numFmtId="0" fontId="13" fillId="0" borderId="0" xfId="0" applyFont="1" applyFill="1"/>
    <xf numFmtId="0" fontId="4" fillId="0" borderId="0" xfId="0" quotePrefix="1" applyFont="1" applyFill="1" applyAlignment="1">
      <alignment horizontal="right"/>
    </xf>
    <xf numFmtId="0" fontId="14" fillId="0" borderId="0" xfId="0" applyFont="1" applyAlignment="1">
      <alignment horizontal="left" vertical="center" indent="4"/>
    </xf>
    <xf numFmtId="3" fontId="13" fillId="0" borderId="0" xfId="0" applyNumberFormat="1" applyFont="1" applyFill="1" applyAlignment="1"/>
    <xf numFmtId="0" fontId="9" fillId="0" borderId="0" xfId="0" applyFont="1" applyFill="1" applyBorder="1" applyAlignment="1"/>
    <xf numFmtId="0" fontId="8" fillId="7" borderId="13" xfId="0" applyFont="1" applyFill="1" applyBorder="1" applyAlignment="1">
      <alignment horizontal="left" wrapText="1"/>
    </xf>
    <xf numFmtId="0" fontId="10" fillId="7" borderId="13" xfId="0" applyFont="1" applyFill="1" applyBorder="1" applyAlignment="1">
      <alignment wrapText="1"/>
    </xf>
    <xf numFmtId="164" fontId="4" fillId="3" borderId="2" xfId="0" applyNumberFormat="1" applyFont="1" applyFill="1" applyBorder="1" applyAlignment="1">
      <alignment horizontal="right" vertical="top" wrapText="1"/>
    </xf>
    <xf numFmtId="164" fontId="4" fillId="3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</cellXfs>
  <cellStyles count="4">
    <cellStyle name="Normal_Oldrun-ii Hallgr 2 umr 2003" xfId="1" xr:uid="{00000000-0005-0000-0000-000000000000}"/>
    <cellStyle name="Prósent 2" xfId="3" xr:uid="{39AD65B7-E118-4D8B-AD29-834470B38105}"/>
    <cellStyle name="Venjulegt" xfId="0" builtinId="0"/>
    <cellStyle name="Venjulegt 2" xfId="2" xr:uid="{2637DD39-F01D-4BF2-81E1-CA676E287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ggjaldastofnanir\Rekstur%20samanbur&#240;ur%20heimila\Rekstur%20RAI1%20samb%201999%20til%202001\Rekstur%20RAI1%20samb%2099%20til%2002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hermann\LOCALS~1\Temp\n.notes.data\Rek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ggjaldastofnanir\Rekstur%20samanbur&#240;ur%20heimila\Rekstur%20RAI1%20samb%201999%20til%202001\Rekstur%20heildarsambur&#240;ur%201999%20til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0"/>
      <sheetName val="Sheet9"/>
      <sheetName val="Fjárv99T02"/>
      <sheetName val="PivFlDv01"/>
      <sheetName val="FL495"/>
      <sheetName val="FL495 01 (2)"/>
      <sheetName val="FL495 01"/>
      <sheetName val="FlDv00"/>
      <sheetName val="FlDv99"/>
      <sheetName val="Sheet5"/>
      <sheetName val="Sheet4"/>
      <sheetName val="Rekst99til01"/>
      <sheetName val="Form01"/>
      <sheetName val="Dagv01"/>
      <sheetName val="Þjón01"/>
      <sheetName val="Hjúk01"/>
      <sheetName val="Dagv00"/>
      <sheetName val="Þjónr00"/>
      <sheetName val="Hjúr00"/>
      <sheetName val="Form00"/>
      <sheetName val="Dagvist99"/>
      <sheetName val="Þjónusta99"/>
      <sheetName val="Hjúkrun99"/>
      <sheetName val="Form99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ætl01 (2)"/>
      <sheetName val="Áætl-rek 01"/>
      <sheetName val="Rekyfirl áætl"/>
      <sheetName val="Sheet4"/>
      <sheetName val="Áætl01"/>
      <sheetName val="Rekyfirlit"/>
      <sheetName val="Rekyfirlit (2)"/>
      <sheetName val="Áætlun 2002"/>
      <sheetName val="Rek00"/>
      <sheetName val="Ársreikn01"/>
      <sheetName val="Rek01"/>
      <sheetName val="Kostn á legud"/>
      <sheetName val="Rek00 (2)"/>
      <sheetName val="Rek01 (2)"/>
      <sheetName val="matur"/>
      <sheetName val="hjúkrun"/>
      <sheetName val="Hreinl"/>
      <sheetName val="Húsn"/>
      <sheetName val="Læknir"/>
      <sheetName val="Akstur"/>
      <sheetName val="Orka"/>
      <sheetName val="Eldhús"/>
      <sheetName val="Legud 01"/>
      <sheetName val="Legud áætl 01"/>
      <sheetName val="Laun áætlun"/>
      <sheetName val="Laun"/>
      <sheetName val="Laun sundurliðun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E23">
            <v>224800000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Dagv"/>
      <sheetName val="LaunÞjón"/>
      <sheetName val="LaunHjúkr"/>
      <sheetName val="MeðRAI"/>
      <sheetName val="Halli"/>
      <sheetName val="Hjúkr"/>
      <sheetName val="Þjónur"/>
      <sheetName val="Dagvist"/>
      <sheetName val="DDagvist"/>
      <sheetName val="DDagv"/>
      <sheetName val="Sheet1"/>
      <sheetName val="Yfirlit"/>
      <sheetName val="FjRýma"/>
      <sheetName val="RAI"/>
      <sheetName val="ReksSbmára"/>
      <sheetName val="ReksSbmára (2)"/>
      <sheetName val="ReksSbmára (3)"/>
      <sheetName val="Rekst99til02"/>
      <sheetName val="Fjárveiting99T02"/>
      <sheetName val="Fjárveiting"/>
      <sheetName val="PivFl495"/>
      <sheetName val="Fldst99T02"/>
      <sheetName val="PivFv"/>
      <sheetName val="Fjárv99T02"/>
      <sheetName val="Fl495dst99T02"/>
    </sheetNames>
    <sheetDataSet>
      <sheetData sheetId="0" refreshError="1"/>
      <sheetData sheetId="1" refreshError="1"/>
      <sheetData sheetId="2">
        <row r="2">
          <cell r="B2">
            <v>0.06</v>
          </cell>
        </row>
        <row r="27">
          <cell r="J27">
            <v>1.0716314999999998</v>
          </cell>
        </row>
        <row r="28">
          <cell r="J28">
            <v>1.0821458099999999</v>
          </cell>
        </row>
        <row r="29">
          <cell r="J29">
            <v>1.0609252349999998</v>
          </cell>
        </row>
        <row r="30">
          <cell r="J30">
            <v>1.0658939549999999</v>
          </cell>
        </row>
        <row r="31">
          <cell r="J31">
            <v>1.2810293237000001</v>
          </cell>
        </row>
        <row r="32">
          <cell r="J32">
            <v>1.0609252349999998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64CE-2296-4CFF-8F49-9DB5A8C3C43A}">
  <sheetPr>
    <tabColor rgb="FF00B050"/>
    <pageSetUpPr fitToPage="1"/>
  </sheetPr>
  <dimension ref="A1:Q117"/>
  <sheetViews>
    <sheetView tabSelected="1" topLeftCell="D1" zoomScaleNormal="100" zoomScaleSheetLayoutView="90" workbookViewId="0">
      <selection activeCell="J35" sqref="J35"/>
    </sheetView>
  </sheetViews>
  <sheetFormatPr defaultColWidth="17.85546875" defaultRowHeight="12.75" x14ac:dyDescent="0.2"/>
  <cols>
    <col min="1" max="1" width="35.5703125" hidden="1" customWidth="1"/>
    <col min="2" max="2" width="16.140625" hidden="1" customWidth="1"/>
    <col min="3" max="3" width="8.5703125" hidden="1" customWidth="1"/>
    <col min="4" max="4" width="56.5703125" customWidth="1"/>
    <col min="5" max="5" width="23.140625" customWidth="1"/>
    <col min="6" max="6" width="16.42578125" customWidth="1"/>
    <col min="7" max="7" width="6.140625" customWidth="1"/>
    <col min="8" max="8" width="19.85546875" customWidth="1"/>
    <col min="9" max="9" width="12.5703125" customWidth="1"/>
    <col min="10" max="10" width="16.85546875" customWidth="1"/>
    <col min="11" max="11" width="9.5703125" customWidth="1"/>
    <col min="12" max="17" width="17.85546875" style="27"/>
  </cols>
  <sheetData>
    <row r="1" spans="1:11" ht="18" customHeight="1" thickTop="1" x14ac:dyDescent="0.2">
      <c r="B1" s="1"/>
      <c r="C1" s="2"/>
      <c r="D1" s="71">
        <v>45657</v>
      </c>
      <c r="E1" s="71"/>
      <c r="F1" s="71"/>
      <c r="G1" s="71"/>
      <c r="H1" s="71"/>
      <c r="I1" s="71"/>
      <c r="J1" s="71"/>
      <c r="K1" s="72"/>
    </row>
    <row r="2" spans="1:11" ht="9" customHeight="1" x14ac:dyDescent="0.4">
      <c r="B2" s="3"/>
      <c r="C2" s="4"/>
      <c r="D2" s="4"/>
      <c r="E2" s="4"/>
      <c r="F2" s="4"/>
      <c r="G2" s="4"/>
      <c r="H2" s="4"/>
      <c r="I2" s="4"/>
      <c r="J2" s="4"/>
      <c r="K2" s="5"/>
    </row>
    <row r="3" spans="1:11" ht="30" customHeight="1" thickBot="1" x14ac:dyDescent="0.45">
      <c r="B3" s="6"/>
      <c r="C3" s="7"/>
      <c r="D3" s="73" t="s">
        <v>0</v>
      </c>
      <c r="E3" s="74"/>
      <c r="F3" s="74"/>
      <c r="G3" s="74"/>
      <c r="H3" s="74"/>
      <c r="I3" s="74"/>
      <c r="J3" s="74"/>
      <c r="K3" s="75"/>
    </row>
    <row r="4" spans="1:11" ht="36.75" customHeight="1" thickBot="1" x14ac:dyDescent="0.3">
      <c r="B4" s="6"/>
      <c r="C4" s="7"/>
      <c r="D4" s="9" t="s">
        <v>1</v>
      </c>
      <c r="E4" s="8"/>
      <c r="F4" s="8" t="s">
        <v>2</v>
      </c>
      <c r="G4" s="76" t="s">
        <v>3</v>
      </c>
      <c r="H4" s="77"/>
      <c r="I4" s="8" t="s">
        <v>4</v>
      </c>
      <c r="J4" s="8" t="s">
        <v>158</v>
      </c>
      <c r="K4" s="60" t="s">
        <v>5</v>
      </c>
    </row>
    <row r="5" spans="1:11" ht="30" customHeight="1" thickBot="1" x14ac:dyDescent="0.3">
      <c r="A5" s="10" t="s">
        <v>6</v>
      </c>
      <c r="B5" s="11" t="s">
        <v>7</v>
      </c>
      <c r="C5" s="12" t="s">
        <v>8</v>
      </c>
      <c r="D5" s="10" t="s">
        <v>9</v>
      </c>
      <c r="E5" s="13" t="s">
        <v>10</v>
      </c>
      <c r="F5" s="14">
        <v>2024</v>
      </c>
      <c r="G5" s="15">
        <v>2024</v>
      </c>
      <c r="H5" s="16" t="s">
        <v>11</v>
      </c>
      <c r="I5" s="17">
        <v>2024</v>
      </c>
      <c r="J5" s="15">
        <v>2024</v>
      </c>
      <c r="K5" s="16">
        <v>2024</v>
      </c>
    </row>
    <row r="6" spans="1:11" ht="20.100000000000001" customHeight="1" thickBot="1" x14ac:dyDescent="0.3">
      <c r="B6" s="18"/>
      <c r="C6" s="19"/>
      <c r="D6" s="69" t="s">
        <v>1</v>
      </c>
      <c r="E6" s="70"/>
      <c r="F6" s="20"/>
      <c r="G6" s="20"/>
      <c r="H6" s="20"/>
      <c r="I6" s="20"/>
      <c r="J6" s="20"/>
      <c r="K6" s="21"/>
    </row>
    <row r="7" spans="1:11" s="27" customFormat="1" ht="14.25" x14ac:dyDescent="0.2">
      <c r="A7" s="22"/>
      <c r="B7" s="23"/>
      <c r="C7" s="24"/>
      <c r="D7" s="59" t="s">
        <v>13</v>
      </c>
      <c r="E7" s="59" t="s">
        <v>12</v>
      </c>
      <c r="F7" s="53">
        <v>80</v>
      </c>
      <c r="G7" s="24">
        <v>3</v>
      </c>
      <c r="H7" s="24"/>
      <c r="I7" s="24">
        <v>0</v>
      </c>
      <c r="J7" s="24">
        <v>0</v>
      </c>
      <c r="K7" s="26">
        <f t="shared" ref="K7:K33" si="0">SUM(F7:J7)</f>
        <v>83</v>
      </c>
    </row>
    <row r="8" spans="1:11" s="27" customFormat="1" ht="14.25" x14ac:dyDescent="0.2">
      <c r="B8" s="23"/>
      <c r="C8" s="24"/>
      <c r="D8" s="28" t="s">
        <v>14</v>
      </c>
      <c r="E8" s="28" t="s">
        <v>12</v>
      </c>
      <c r="F8" s="53">
        <v>149</v>
      </c>
      <c r="G8" s="24">
        <v>44</v>
      </c>
      <c r="H8" s="24" t="s">
        <v>123</v>
      </c>
      <c r="I8" s="24">
        <v>0</v>
      </c>
      <c r="J8" s="24">
        <v>24</v>
      </c>
      <c r="K8" s="26">
        <f t="shared" si="0"/>
        <v>217</v>
      </c>
    </row>
    <row r="9" spans="1:11" s="27" customFormat="1" ht="14.25" x14ac:dyDescent="0.2">
      <c r="B9" s="23"/>
      <c r="C9" s="24"/>
      <c r="D9" s="28" t="s">
        <v>15</v>
      </c>
      <c r="E9" s="28" t="s">
        <v>12</v>
      </c>
      <c r="F9" s="53">
        <v>0</v>
      </c>
      <c r="G9" s="24"/>
      <c r="H9" s="24"/>
      <c r="I9" s="24">
        <v>0</v>
      </c>
      <c r="J9" s="24">
        <v>22</v>
      </c>
      <c r="K9" s="26">
        <f t="shared" si="0"/>
        <v>22</v>
      </c>
    </row>
    <row r="10" spans="1:11" s="27" customFormat="1" ht="14.25" x14ac:dyDescent="0.2">
      <c r="B10" s="23"/>
      <c r="C10" s="24"/>
      <c r="D10" s="28" t="s">
        <v>16</v>
      </c>
      <c r="E10" s="28" t="s">
        <v>12</v>
      </c>
      <c r="F10" s="53">
        <v>160</v>
      </c>
      <c r="G10" s="24"/>
      <c r="H10" s="24"/>
      <c r="I10" s="24">
        <v>0</v>
      </c>
      <c r="J10" s="24">
        <v>0</v>
      </c>
      <c r="K10" s="26">
        <f t="shared" si="0"/>
        <v>160</v>
      </c>
    </row>
    <row r="11" spans="1:11" s="27" customFormat="1" ht="14.25" x14ac:dyDescent="0.2">
      <c r="B11" s="23"/>
      <c r="C11" s="24"/>
      <c r="D11" s="28" t="s">
        <v>132</v>
      </c>
      <c r="E11" s="28" t="s">
        <v>12</v>
      </c>
      <c r="F11" s="53">
        <v>0</v>
      </c>
      <c r="G11" s="24"/>
      <c r="H11" s="24"/>
      <c r="I11" s="24">
        <v>0</v>
      </c>
      <c r="J11" s="24">
        <v>22</v>
      </c>
      <c r="K11" s="26">
        <f t="shared" si="0"/>
        <v>22</v>
      </c>
    </row>
    <row r="12" spans="1:11" s="27" customFormat="1" ht="14.25" x14ac:dyDescent="0.2">
      <c r="B12" s="23"/>
      <c r="C12" s="24"/>
      <c r="D12" s="28" t="s">
        <v>17</v>
      </c>
      <c r="E12" s="28" t="s">
        <v>12</v>
      </c>
      <c r="F12" s="53">
        <v>193</v>
      </c>
      <c r="G12" s="24"/>
      <c r="H12" s="24"/>
      <c r="I12" s="24">
        <v>0</v>
      </c>
      <c r="J12" s="24">
        <v>60</v>
      </c>
      <c r="K12" s="26">
        <f t="shared" si="0"/>
        <v>253</v>
      </c>
    </row>
    <row r="13" spans="1:11" s="27" customFormat="1" ht="14.25" x14ac:dyDescent="0.2">
      <c r="B13" s="23"/>
      <c r="C13" s="24"/>
      <c r="D13" s="28" t="s">
        <v>139</v>
      </c>
      <c r="E13" s="28" t="s">
        <v>12</v>
      </c>
      <c r="F13" s="53">
        <v>99</v>
      </c>
      <c r="G13" s="24"/>
      <c r="H13" s="24"/>
      <c r="I13" s="24">
        <v>0</v>
      </c>
      <c r="J13" s="24">
        <v>30</v>
      </c>
      <c r="K13" s="26">
        <f t="shared" si="0"/>
        <v>129</v>
      </c>
    </row>
    <row r="14" spans="1:11" s="27" customFormat="1" ht="14.25" x14ac:dyDescent="0.2">
      <c r="B14" s="23"/>
      <c r="C14" s="24"/>
      <c r="D14" s="28" t="s">
        <v>18</v>
      </c>
      <c r="E14" s="28" t="s">
        <v>12</v>
      </c>
      <c r="F14" s="53">
        <v>0</v>
      </c>
      <c r="G14" s="24"/>
      <c r="H14" s="24"/>
      <c r="I14" s="25">
        <v>0</v>
      </c>
      <c r="J14" s="24">
        <v>18</v>
      </c>
      <c r="K14" s="26">
        <f t="shared" si="0"/>
        <v>18</v>
      </c>
    </row>
    <row r="15" spans="1:11" s="27" customFormat="1" ht="14.25" x14ac:dyDescent="0.2">
      <c r="B15" s="23"/>
      <c r="C15" s="24"/>
      <c r="D15" s="68" t="s">
        <v>19</v>
      </c>
      <c r="E15" s="28" t="s">
        <v>12</v>
      </c>
      <c r="F15" s="53">
        <v>0</v>
      </c>
      <c r="G15" s="24"/>
      <c r="H15" s="24"/>
      <c r="I15" s="25">
        <v>0</v>
      </c>
      <c r="J15" s="24">
        <v>46</v>
      </c>
      <c r="K15" s="26">
        <f t="shared" si="0"/>
        <v>46</v>
      </c>
    </row>
    <row r="16" spans="1:11" s="27" customFormat="1" ht="14.25" x14ac:dyDescent="0.2">
      <c r="B16" s="23"/>
      <c r="C16" s="24"/>
      <c r="D16" s="28" t="s">
        <v>20</v>
      </c>
      <c r="E16" s="28" t="s">
        <v>12</v>
      </c>
      <c r="F16" s="53">
        <v>0</v>
      </c>
      <c r="G16" s="24"/>
      <c r="H16" s="24"/>
      <c r="I16" s="25">
        <v>0</v>
      </c>
      <c r="J16" s="24">
        <v>70</v>
      </c>
      <c r="K16" s="26">
        <f t="shared" si="0"/>
        <v>70</v>
      </c>
    </row>
    <row r="17" spans="2:11" s="27" customFormat="1" ht="14.25" x14ac:dyDescent="0.2">
      <c r="B17" s="23"/>
      <c r="C17" s="24"/>
      <c r="D17" s="28" t="s">
        <v>21</v>
      </c>
      <c r="E17" s="28" t="s">
        <v>12</v>
      </c>
      <c r="F17" s="53">
        <v>14</v>
      </c>
      <c r="G17" s="24"/>
      <c r="H17" s="24"/>
      <c r="I17" s="25">
        <v>0</v>
      </c>
      <c r="J17" s="24">
        <v>0</v>
      </c>
      <c r="K17" s="26">
        <f t="shared" si="0"/>
        <v>14</v>
      </c>
    </row>
    <row r="18" spans="2:11" s="27" customFormat="1" ht="14.25" x14ac:dyDescent="0.2">
      <c r="B18" s="23"/>
      <c r="C18" s="24"/>
      <c r="D18" s="28" t="s">
        <v>22</v>
      </c>
      <c r="E18" s="28" t="s">
        <v>12</v>
      </c>
      <c r="F18" s="53">
        <v>115</v>
      </c>
      <c r="G18" s="24"/>
      <c r="H18" s="24"/>
      <c r="I18" s="25">
        <v>0</v>
      </c>
      <c r="J18" s="24">
        <v>22</v>
      </c>
      <c r="K18" s="26">
        <f t="shared" si="0"/>
        <v>137</v>
      </c>
    </row>
    <row r="19" spans="2:11" s="27" customFormat="1" ht="14.25" x14ac:dyDescent="0.2">
      <c r="B19" s="23"/>
      <c r="C19" s="24"/>
      <c r="D19" s="28" t="s">
        <v>23</v>
      </c>
      <c r="E19" s="28" t="s">
        <v>12</v>
      </c>
      <c r="F19" s="53">
        <v>70</v>
      </c>
      <c r="G19" s="24">
        <v>11</v>
      </c>
      <c r="H19" s="24" t="s">
        <v>123</v>
      </c>
      <c r="I19" s="25">
        <v>0</v>
      </c>
      <c r="J19" s="24">
        <v>0</v>
      </c>
      <c r="K19" s="26">
        <f t="shared" si="0"/>
        <v>81</v>
      </c>
    </row>
    <row r="20" spans="2:11" s="27" customFormat="1" ht="14.25" x14ac:dyDescent="0.2">
      <c r="B20" s="23"/>
      <c r="C20" s="24"/>
      <c r="D20" s="28" t="s">
        <v>24</v>
      </c>
      <c r="E20" s="28" t="s">
        <v>12</v>
      </c>
      <c r="F20" s="53">
        <v>92</v>
      </c>
      <c r="G20" s="24"/>
      <c r="H20" s="24"/>
      <c r="I20" s="25">
        <v>0</v>
      </c>
      <c r="J20" s="24">
        <v>0</v>
      </c>
      <c r="K20" s="26">
        <f t="shared" si="0"/>
        <v>92</v>
      </c>
    </row>
    <row r="21" spans="2:11" s="27" customFormat="1" ht="14.25" x14ac:dyDescent="0.2">
      <c r="B21" s="23"/>
      <c r="C21" s="24"/>
      <c r="D21" s="28" t="s">
        <v>25</v>
      </c>
      <c r="E21" s="28" t="s">
        <v>12</v>
      </c>
      <c r="F21" s="53">
        <v>83</v>
      </c>
      <c r="G21" s="24">
        <v>30</v>
      </c>
      <c r="H21" s="24" t="s">
        <v>142</v>
      </c>
      <c r="I21" s="25">
        <v>0</v>
      </c>
      <c r="J21" s="24">
        <v>0</v>
      </c>
      <c r="K21" s="26">
        <f t="shared" si="0"/>
        <v>113</v>
      </c>
    </row>
    <row r="22" spans="2:11" s="27" customFormat="1" ht="14.25" x14ac:dyDescent="0.2">
      <c r="B22" s="23"/>
      <c r="C22" s="24"/>
      <c r="D22" s="28" t="s">
        <v>26</v>
      </c>
      <c r="E22" s="28" t="s">
        <v>12</v>
      </c>
      <c r="F22" s="53">
        <v>0</v>
      </c>
      <c r="G22" s="24"/>
      <c r="H22" s="24"/>
      <c r="I22" s="25">
        <v>0</v>
      </c>
      <c r="J22" s="24">
        <v>50</v>
      </c>
      <c r="K22" s="26">
        <f t="shared" si="0"/>
        <v>50</v>
      </c>
    </row>
    <row r="23" spans="2:11" s="27" customFormat="1" ht="14.25" x14ac:dyDescent="0.2">
      <c r="B23" s="23"/>
      <c r="C23" s="24"/>
      <c r="D23" s="57" t="s">
        <v>27</v>
      </c>
      <c r="E23" s="28" t="s">
        <v>12</v>
      </c>
      <c r="F23" s="53">
        <v>0</v>
      </c>
      <c r="G23" s="24"/>
      <c r="H23" s="24"/>
      <c r="I23" s="25">
        <v>0</v>
      </c>
      <c r="J23" s="24">
        <v>24</v>
      </c>
      <c r="K23" s="26">
        <f t="shared" si="0"/>
        <v>24</v>
      </c>
    </row>
    <row r="24" spans="2:11" s="27" customFormat="1" ht="14.25" x14ac:dyDescent="0.2">
      <c r="B24" s="23"/>
      <c r="C24" s="24"/>
      <c r="D24" s="28" t="s">
        <v>28</v>
      </c>
      <c r="E24" s="28" t="s">
        <v>29</v>
      </c>
      <c r="F24" s="53">
        <v>0</v>
      </c>
      <c r="G24" s="24"/>
      <c r="H24" s="24"/>
      <c r="I24" s="25">
        <v>0</v>
      </c>
      <c r="J24" s="24">
        <v>22</v>
      </c>
      <c r="K24" s="26">
        <f t="shared" si="0"/>
        <v>22</v>
      </c>
    </row>
    <row r="25" spans="2:11" s="27" customFormat="1" ht="14.25" x14ac:dyDescent="0.2">
      <c r="B25" s="23"/>
      <c r="C25" s="24"/>
      <c r="D25" s="28" t="s">
        <v>30</v>
      </c>
      <c r="E25" s="28" t="s">
        <v>29</v>
      </c>
      <c r="F25" s="53">
        <v>202</v>
      </c>
      <c r="G25" s="24"/>
      <c r="H25" s="24"/>
      <c r="I25" s="25">
        <v>0</v>
      </c>
      <c r="J25" s="24">
        <v>26</v>
      </c>
      <c r="K25" s="26">
        <f t="shared" si="0"/>
        <v>228</v>
      </c>
    </row>
    <row r="26" spans="2:11" s="27" customFormat="1" ht="14.25" x14ac:dyDescent="0.2">
      <c r="B26" s="23"/>
      <c r="C26" s="24"/>
      <c r="D26" s="28" t="s">
        <v>133</v>
      </c>
      <c r="E26" s="28" t="s">
        <v>29</v>
      </c>
      <c r="F26" s="53">
        <v>71</v>
      </c>
      <c r="G26" s="24">
        <v>39</v>
      </c>
      <c r="H26" s="24" t="s">
        <v>123</v>
      </c>
      <c r="I26" s="25">
        <v>0</v>
      </c>
      <c r="J26" s="24">
        <v>26</v>
      </c>
      <c r="K26" s="26">
        <f t="shared" si="0"/>
        <v>136</v>
      </c>
    </row>
    <row r="27" spans="2:11" s="27" customFormat="1" ht="14.25" x14ac:dyDescent="0.2">
      <c r="B27" s="23"/>
      <c r="C27" s="24"/>
      <c r="D27" s="28" t="s">
        <v>136</v>
      </c>
      <c r="E27" s="28" t="s">
        <v>31</v>
      </c>
      <c r="F27" s="53">
        <v>60</v>
      </c>
      <c r="G27" s="24"/>
      <c r="H27" s="24"/>
      <c r="I27" s="25">
        <v>0</v>
      </c>
      <c r="J27" s="24">
        <v>20</v>
      </c>
      <c r="K27" s="26">
        <f t="shared" si="0"/>
        <v>80</v>
      </c>
    </row>
    <row r="28" spans="2:11" s="27" customFormat="1" ht="14.25" x14ac:dyDescent="0.2">
      <c r="B28" s="23"/>
      <c r="C28" s="24"/>
      <c r="D28" s="28" t="s">
        <v>135</v>
      </c>
      <c r="E28" s="28" t="s">
        <v>32</v>
      </c>
      <c r="F28" s="53">
        <v>58</v>
      </c>
      <c r="G28" s="24"/>
      <c r="H28" s="24"/>
      <c r="I28" s="25">
        <v>0</v>
      </c>
      <c r="J28" s="24">
        <v>30</v>
      </c>
      <c r="K28" s="26">
        <f t="shared" si="0"/>
        <v>88</v>
      </c>
    </row>
    <row r="29" spans="2:11" s="27" customFormat="1" ht="14.25" x14ac:dyDescent="0.2">
      <c r="B29" s="23"/>
      <c r="C29" s="24"/>
      <c r="D29" s="28" t="s">
        <v>137</v>
      </c>
      <c r="E29" s="28" t="s">
        <v>32</v>
      </c>
      <c r="F29" s="53">
        <v>44</v>
      </c>
      <c r="G29" s="24"/>
      <c r="H29" s="24"/>
      <c r="I29" s="25">
        <v>0</v>
      </c>
      <c r="J29" s="24">
        <v>30</v>
      </c>
      <c r="K29" s="26">
        <f t="shared" si="0"/>
        <v>74</v>
      </c>
    </row>
    <row r="30" spans="2:11" s="27" customFormat="1" ht="14.25" x14ac:dyDescent="0.2">
      <c r="B30" s="23"/>
      <c r="C30" s="24"/>
      <c r="D30" s="28" t="s">
        <v>33</v>
      </c>
      <c r="E30" s="28" t="s">
        <v>32</v>
      </c>
      <c r="F30" s="53">
        <v>11</v>
      </c>
      <c r="G30" s="24"/>
      <c r="H30" s="24"/>
      <c r="I30" s="25">
        <v>0</v>
      </c>
      <c r="J30" s="24">
        <v>20</v>
      </c>
      <c r="K30" s="26">
        <f t="shared" si="0"/>
        <v>31</v>
      </c>
    </row>
    <row r="31" spans="2:11" s="27" customFormat="1" ht="14.25" x14ac:dyDescent="0.2">
      <c r="B31" s="23"/>
      <c r="C31" s="24"/>
      <c r="D31" s="28" t="s">
        <v>134</v>
      </c>
      <c r="E31" s="28" t="s">
        <v>34</v>
      </c>
      <c r="F31" s="53">
        <v>40</v>
      </c>
      <c r="G31" s="24"/>
      <c r="H31" s="24"/>
      <c r="I31" s="25">
        <v>0</v>
      </c>
      <c r="J31" s="24">
        <v>24</v>
      </c>
      <c r="K31" s="26">
        <f t="shared" si="0"/>
        <v>64</v>
      </c>
    </row>
    <row r="32" spans="2:11" s="27" customFormat="1" ht="14.25" x14ac:dyDescent="0.2">
      <c r="B32" s="23"/>
      <c r="C32" s="24"/>
      <c r="D32" s="28" t="s">
        <v>138</v>
      </c>
      <c r="E32" s="28" t="s">
        <v>35</v>
      </c>
      <c r="F32" s="53">
        <v>0</v>
      </c>
      <c r="G32" s="24"/>
      <c r="H32" s="24"/>
      <c r="I32" s="25">
        <v>0</v>
      </c>
      <c r="J32" s="24">
        <v>9</v>
      </c>
      <c r="K32" s="26">
        <f t="shared" si="0"/>
        <v>9</v>
      </c>
    </row>
    <row r="33" spans="2:11" s="27" customFormat="1" ht="14.25" x14ac:dyDescent="0.2">
      <c r="B33" s="23"/>
      <c r="C33" s="24"/>
      <c r="D33" s="63" t="s">
        <v>36</v>
      </c>
      <c r="E33" s="28" t="s">
        <v>35</v>
      </c>
      <c r="F33" s="53">
        <v>33</v>
      </c>
      <c r="G33" s="24"/>
      <c r="H33" s="24"/>
      <c r="I33" s="25">
        <v>0</v>
      </c>
      <c r="J33" s="24">
        <v>0</v>
      </c>
      <c r="K33" s="26">
        <f t="shared" si="0"/>
        <v>33</v>
      </c>
    </row>
    <row r="34" spans="2:11" s="27" customFormat="1" ht="15" thickBot="1" x14ac:dyDescent="0.25">
      <c r="B34" s="23"/>
      <c r="C34" s="24"/>
      <c r="D34" s="63" t="s">
        <v>154</v>
      </c>
      <c r="E34" s="28" t="s">
        <v>12</v>
      </c>
      <c r="F34" s="53"/>
      <c r="G34" s="24"/>
      <c r="H34" s="24"/>
      <c r="I34" s="25"/>
      <c r="J34" s="65" t="s">
        <v>153</v>
      </c>
      <c r="K34" s="26"/>
    </row>
    <row r="35" spans="2:11" ht="16.5" thickBot="1" x14ac:dyDescent="0.3">
      <c r="B35" s="18"/>
      <c r="C35" s="19"/>
      <c r="D35" s="29" t="s">
        <v>37</v>
      </c>
      <c r="E35" s="30"/>
      <c r="F35" s="31">
        <f>SUM(F7:F34)</f>
        <v>1574</v>
      </c>
      <c r="G35" s="31">
        <f>SUM(G7:G34)</f>
        <v>127</v>
      </c>
      <c r="H35" s="31"/>
      <c r="I35" s="31">
        <f>SUM(I7:I33)</f>
        <v>0</v>
      </c>
      <c r="J35" s="31">
        <f>SUM(J7:J33)</f>
        <v>595</v>
      </c>
      <c r="K35" s="32">
        <f>SUM(K7:K33)</f>
        <v>2296</v>
      </c>
    </row>
    <row r="36" spans="2:11" ht="20.100000000000001" customHeight="1" thickBot="1" x14ac:dyDescent="0.3">
      <c r="B36" s="18"/>
      <c r="C36" s="19"/>
      <c r="D36" s="69" t="s">
        <v>38</v>
      </c>
      <c r="E36" s="70"/>
      <c r="F36" s="20"/>
      <c r="G36" s="20"/>
      <c r="H36" s="20"/>
      <c r="I36" s="20"/>
      <c r="J36" s="20"/>
      <c r="K36" s="21"/>
    </row>
    <row r="37" spans="2:11" ht="14.25" customHeight="1" x14ac:dyDescent="0.2">
      <c r="B37" s="18"/>
      <c r="C37" s="19"/>
      <c r="D37" s="28" t="s">
        <v>39</v>
      </c>
      <c r="E37" s="28" t="s">
        <v>40</v>
      </c>
      <c r="F37" s="53">
        <f>19+1</f>
        <v>20</v>
      </c>
      <c r="G37" s="24">
        <v>0</v>
      </c>
      <c r="H37" s="24"/>
      <c r="I37" s="25">
        <v>0</v>
      </c>
      <c r="J37" s="24">
        <v>0</v>
      </c>
      <c r="K37" s="26">
        <f t="shared" ref="K37:K41" si="1">SUM(F37:J37)</f>
        <v>20</v>
      </c>
    </row>
    <row r="38" spans="2:11" ht="14.25" x14ac:dyDescent="0.2">
      <c r="B38" s="18"/>
      <c r="C38" s="19"/>
      <c r="D38" s="28" t="s">
        <v>41</v>
      </c>
      <c r="E38" s="28" t="s">
        <v>40</v>
      </c>
      <c r="F38" s="53">
        <v>60</v>
      </c>
      <c r="G38" s="24"/>
      <c r="H38" s="24"/>
      <c r="I38" s="25">
        <v>0</v>
      </c>
      <c r="J38" s="24">
        <v>0</v>
      </c>
      <c r="K38" s="26">
        <f t="shared" si="1"/>
        <v>60</v>
      </c>
    </row>
    <row r="39" spans="2:11" ht="14.25" x14ac:dyDescent="0.2">
      <c r="B39" s="18"/>
      <c r="C39" s="19"/>
      <c r="D39" s="28" t="s">
        <v>42</v>
      </c>
      <c r="E39" s="28" t="s">
        <v>40</v>
      </c>
      <c r="F39" s="53">
        <v>30</v>
      </c>
      <c r="G39" s="24"/>
      <c r="H39" s="24"/>
      <c r="I39" s="25">
        <v>0</v>
      </c>
      <c r="J39" s="24">
        <v>0</v>
      </c>
      <c r="K39" s="26">
        <f t="shared" si="1"/>
        <v>30</v>
      </c>
    </row>
    <row r="40" spans="2:11" ht="14.25" x14ac:dyDescent="0.2">
      <c r="B40" s="18"/>
      <c r="C40" s="19"/>
      <c r="D40" s="28" t="s">
        <v>43</v>
      </c>
      <c r="E40" s="28" t="s">
        <v>40</v>
      </c>
      <c r="F40" s="53">
        <v>0</v>
      </c>
      <c r="G40" s="57"/>
      <c r="H40" s="24"/>
      <c r="I40" s="25">
        <v>0</v>
      </c>
      <c r="J40" s="24">
        <v>33</v>
      </c>
      <c r="K40" s="26">
        <f t="shared" si="1"/>
        <v>33</v>
      </c>
    </row>
    <row r="41" spans="2:11" ht="15" thickBot="1" x14ac:dyDescent="0.25">
      <c r="B41" s="18"/>
      <c r="C41" s="19"/>
      <c r="D41" s="28" t="s">
        <v>149</v>
      </c>
      <c r="E41" s="28" t="s">
        <v>150</v>
      </c>
      <c r="F41" s="53"/>
      <c r="G41" s="57"/>
      <c r="H41" s="24"/>
      <c r="I41" s="25"/>
      <c r="J41" s="24">
        <v>9</v>
      </c>
      <c r="K41" s="26">
        <f t="shared" si="1"/>
        <v>9</v>
      </c>
    </row>
    <row r="42" spans="2:11" ht="16.5" thickBot="1" x14ac:dyDescent="0.3">
      <c r="B42" s="33"/>
      <c r="C42" s="34"/>
      <c r="D42" s="29" t="s">
        <v>37</v>
      </c>
      <c r="E42" s="35"/>
      <c r="F42" s="36">
        <f>SUM(F37:F41)</f>
        <v>110</v>
      </c>
      <c r="G42" s="36">
        <f>SUM(G37:G40)</f>
        <v>0</v>
      </c>
      <c r="H42" s="36"/>
      <c r="I42" s="36">
        <f>SUM(I37:I40)</f>
        <v>0</v>
      </c>
      <c r="J42" s="36">
        <f>SUM(J37:J41)</f>
        <v>42</v>
      </c>
      <c r="K42" s="36">
        <f>SUM(K37:K41)</f>
        <v>152</v>
      </c>
    </row>
    <row r="43" spans="2:11" ht="20.100000000000001" customHeight="1" thickTop="1" thickBot="1" x14ac:dyDescent="0.3">
      <c r="B43" s="37"/>
      <c r="C43" s="38"/>
      <c r="D43" s="69" t="s">
        <v>44</v>
      </c>
      <c r="E43" s="70"/>
      <c r="F43" s="20"/>
      <c r="G43" s="20"/>
      <c r="H43" s="20"/>
      <c r="I43" s="20"/>
      <c r="J43" s="20"/>
      <c r="K43" s="21"/>
    </row>
    <row r="44" spans="2:11" s="27" customFormat="1" ht="14.25" x14ac:dyDescent="0.2">
      <c r="B44" s="23"/>
      <c r="C44" s="24"/>
      <c r="D44" s="28" t="s">
        <v>45</v>
      </c>
      <c r="E44" s="28" t="s">
        <v>46</v>
      </c>
      <c r="F44" s="53">
        <v>76</v>
      </c>
      <c r="G44" s="24"/>
      <c r="H44" s="24"/>
      <c r="I44" s="25">
        <v>0</v>
      </c>
      <c r="J44" s="24">
        <v>25</v>
      </c>
      <c r="K44" s="26">
        <f t="shared" ref="K44:K54" si="2">SUM(F44:J44)</f>
        <v>101</v>
      </c>
    </row>
    <row r="45" spans="2:11" s="27" customFormat="1" ht="14.25" x14ac:dyDescent="0.2">
      <c r="B45" s="23"/>
      <c r="C45" s="24"/>
      <c r="D45" s="28" t="s">
        <v>47</v>
      </c>
      <c r="E45" s="28" t="s">
        <v>48</v>
      </c>
      <c r="F45" s="67">
        <v>46</v>
      </c>
      <c r="G45" s="24"/>
      <c r="H45" s="24"/>
      <c r="I45" s="25">
        <v>12</v>
      </c>
      <c r="J45" s="24">
        <v>5</v>
      </c>
      <c r="K45" s="26">
        <f t="shared" si="2"/>
        <v>63</v>
      </c>
    </row>
    <row r="46" spans="2:11" s="27" customFormat="1" ht="14.25" x14ac:dyDescent="0.2">
      <c r="B46" s="23"/>
      <c r="C46" s="24"/>
      <c r="D46" s="28" t="s">
        <v>49</v>
      </c>
      <c r="E46" s="28" t="s">
        <v>50</v>
      </c>
      <c r="F46" s="53">
        <v>18</v>
      </c>
      <c r="G46" s="24"/>
      <c r="H46" s="24"/>
      <c r="I46" s="25">
        <v>1</v>
      </c>
      <c r="J46" s="24">
        <v>0</v>
      </c>
      <c r="K46" s="26">
        <f t="shared" si="2"/>
        <v>19</v>
      </c>
    </row>
    <row r="47" spans="2:11" s="27" customFormat="1" ht="14.25" x14ac:dyDescent="0.2">
      <c r="B47" s="23"/>
      <c r="C47" s="24"/>
      <c r="D47" s="28" t="s">
        <v>51</v>
      </c>
      <c r="E47" s="28" t="s">
        <v>52</v>
      </c>
      <c r="F47" s="53">
        <v>12</v>
      </c>
      <c r="G47" s="24"/>
      <c r="H47" s="24"/>
      <c r="I47" s="25">
        <v>0</v>
      </c>
      <c r="J47" s="24">
        <v>0</v>
      </c>
      <c r="K47" s="26">
        <f t="shared" si="2"/>
        <v>12</v>
      </c>
    </row>
    <row r="48" spans="2:11" s="27" customFormat="1" ht="13.5" customHeight="1" x14ac:dyDescent="0.2">
      <c r="B48" s="23"/>
      <c r="C48" s="24"/>
      <c r="D48" s="28" t="s">
        <v>54</v>
      </c>
      <c r="E48" s="28" t="s">
        <v>53</v>
      </c>
      <c r="F48" s="53">
        <v>18</v>
      </c>
      <c r="G48" s="24"/>
      <c r="H48" s="24"/>
      <c r="I48" s="25">
        <v>0</v>
      </c>
      <c r="J48" s="24">
        <v>0</v>
      </c>
      <c r="K48" s="26">
        <f t="shared" si="2"/>
        <v>18</v>
      </c>
    </row>
    <row r="49" spans="2:11" s="27" customFormat="1" ht="14.25" x14ac:dyDescent="0.2">
      <c r="B49" s="23"/>
      <c r="C49" s="24"/>
      <c r="D49" s="28" t="s">
        <v>164</v>
      </c>
      <c r="E49" s="28" t="s">
        <v>55</v>
      </c>
      <c r="F49" s="53">
        <v>11</v>
      </c>
      <c r="G49" s="24"/>
      <c r="H49" s="24"/>
      <c r="I49" s="25">
        <v>0</v>
      </c>
      <c r="J49" s="24">
        <v>0</v>
      </c>
      <c r="K49" s="26">
        <f t="shared" si="2"/>
        <v>11</v>
      </c>
    </row>
    <row r="50" spans="2:11" s="27" customFormat="1" ht="14.25" customHeight="1" x14ac:dyDescent="0.2">
      <c r="B50" s="23"/>
      <c r="C50" s="24"/>
      <c r="D50" s="28" t="s">
        <v>56</v>
      </c>
      <c r="E50" s="28" t="s">
        <v>55</v>
      </c>
      <c r="F50" s="53"/>
      <c r="G50" s="24">
        <v>28</v>
      </c>
      <c r="H50" s="53" t="s">
        <v>124</v>
      </c>
      <c r="I50" s="25">
        <v>0</v>
      </c>
      <c r="J50" s="24">
        <v>0</v>
      </c>
      <c r="K50" s="26">
        <f t="shared" si="2"/>
        <v>28</v>
      </c>
    </row>
    <row r="51" spans="2:11" s="27" customFormat="1" ht="14.25" x14ac:dyDescent="0.2">
      <c r="B51" s="23"/>
      <c r="C51" s="24"/>
      <c r="D51" s="28" t="s">
        <v>57</v>
      </c>
      <c r="E51" s="28" t="s">
        <v>58</v>
      </c>
      <c r="F51" s="53">
        <v>14</v>
      </c>
      <c r="G51" s="24"/>
      <c r="H51" s="24"/>
      <c r="I51" s="25">
        <v>2</v>
      </c>
      <c r="J51" s="24">
        <v>0</v>
      </c>
      <c r="K51" s="26">
        <f t="shared" si="2"/>
        <v>16</v>
      </c>
    </row>
    <row r="52" spans="2:11" s="27" customFormat="1" ht="14.25" x14ac:dyDescent="0.2">
      <c r="B52" s="23"/>
      <c r="C52" s="24"/>
      <c r="D52" s="28" t="s">
        <v>59</v>
      </c>
      <c r="E52" s="28" t="s">
        <v>60</v>
      </c>
      <c r="F52" s="53">
        <v>10</v>
      </c>
      <c r="G52" s="24"/>
      <c r="H52" s="24"/>
      <c r="I52" s="25">
        <v>0</v>
      </c>
      <c r="J52" s="64">
        <v>0</v>
      </c>
      <c r="K52" s="26">
        <f t="shared" si="2"/>
        <v>10</v>
      </c>
    </row>
    <row r="53" spans="2:11" s="27" customFormat="1" ht="14.25" x14ac:dyDescent="0.2">
      <c r="B53" s="23"/>
      <c r="C53" s="24"/>
      <c r="D53" s="28" t="s">
        <v>61</v>
      </c>
      <c r="E53" s="28" t="s">
        <v>62</v>
      </c>
      <c r="F53" s="53">
        <v>18</v>
      </c>
      <c r="G53" s="24"/>
      <c r="H53" s="24"/>
      <c r="I53" s="25">
        <v>0</v>
      </c>
      <c r="J53" s="24">
        <v>0</v>
      </c>
      <c r="K53" s="26">
        <f t="shared" si="2"/>
        <v>18</v>
      </c>
    </row>
    <row r="54" spans="2:11" s="27" customFormat="1" ht="15" thickBot="1" x14ac:dyDescent="0.25">
      <c r="B54" s="23"/>
      <c r="C54" s="24"/>
      <c r="D54" s="28" t="s">
        <v>126</v>
      </c>
      <c r="E54" s="28" t="s">
        <v>62</v>
      </c>
      <c r="F54" s="53">
        <v>0</v>
      </c>
      <c r="G54" s="24"/>
      <c r="H54" s="24"/>
      <c r="I54" s="25">
        <v>0</v>
      </c>
      <c r="J54" s="24">
        <v>5</v>
      </c>
      <c r="K54" s="26">
        <f t="shared" si="2"/>
        <v>5</v>
      </c>
    </row>
    <row r="55" spans="2:11" ht="16.5" thickBot="1" x14ac:dyDescent="0.3">
      <c r="B55" s="39"/>
      <c r="C55" s="40"/>
      <c r="D55" s="29" t="s">
        <v>37</v>
      </c>
      <c r="E55" s="35"/>
      <c r="F55" s="36">
        <f>SUM(F44:F54)</f>
        <v>223</v>
      </c>
      <c r="G55" s="36">
        <f>SUM(G44:G54)</f>
        <v>28</v>
      </c>
      <c r="H55" s="36"/>
      <c r="I55" s="36">
        <f>SUM(I44:I54)</f>
        <v>15</v>
      </c>
      <c r="J55" s="36">
        <f>SUM(J44:J54)</f>
        <v>35</v>
      </c>
      <c r="K55" s="36">
        <f>SUM(K44:K54)</f>
        <v>301</v>
      </c>
    </row>
    <row r="56" spans="2:11" ht="20.100000000000001" customHeight="1" thickTop="1" thickBot="1" x14ac:dyDescent="0.3">
      <c r="B56" s="41"/>
      <c r="C56" s="42"/>
      <c r="D56" s="69" t="s">
        <v>63</v>
      </c>
      <c r="E56" s="70"/>
      <c r="F56" s="20"/>
      <c r="G56" s="20"/>
      <c r="H56" s="20"/>
      <c r="I56" s="20"/>
      <c r="J56" s="20"/>
      <c r="K56" s="21"/>
    </row>
    <row r="57" spans="2:11" ht="14.25" x14ac:dyDescent="0.2">
      <c r="B57" s="18"/>
      <c r="C57" s="19"/>
      <c r="D57" s="28" t="s">
        <v>64</v>
      </c>
      <c r="E57" s="28" t="s">
        <v>65</v>
      </c>
      <c r="F57" s="53">
        <v>11</v>
      </c>
      <c r="G57" s="24"/>
      <c r="H57" s="24"/>
      <c r="I57" s="25">
        <v>0</v>
      </c>
      <c r="J57" s="64">
        <v>0</v>
      </c>
      <c r="K57" s="26">
        <f>SUM(F57:J57)</f>
        <v>11</v>
      </c>
    </row>
    <row r="58" spans="2:11" ht="14.25" x14ac:dyDescent="0.2">
      <c r="B58" s="18"/>
      <c r="C58" s="19"/>
      <c r="D58" s="28" t="s">
        <v>67</v>
      </c>
      <c r="E58" s="28" t="s">
        <v>66</v>
      </c>
      <c r="F58" s="53">
        <v>0</v>
      </c>
      <c r="G58" s="24"/>
      <c r="H58" s="24"/>
      <c r="I58" s="53">
        <v>0</v>
      </c>
      <c r="J58" s="24">
        <v>13</v>
      </c>
      <c r="K58" s="26">
        <f>SUM(F58:J58)</f>
        <v>13</v>
      </c>
    </row>
    <row r="59" spans="2:11" ht="14.25" x14ac:dyDescent="0.2">
      <c r="B59" s="18"/>
      <c r="C59" s="19"/>
      <c r="D59" s="28" t="s">
        <v>151</v>
      </c>
      <c r="E59" s="28" t="s">
        <v>68</v>
      </c>
      <c r="F59" s="53">
        <v>6</v>
      </c>
      <c r="G59" s="24"/>
      <c r="H59" s="24"/>
      <c r="I59" s="53">
        <v>0</v>
      </c>
      <c r="J59" s="24">
        <v>0</v>
      </c>
      <c r="K59" s="26">
        <f>SUM(F59:J59)</f>
        <v>6</v>
      </c>
    </row>
    <row r="60" spans="2:11" ht="14.25" x14ac:dyDescent="0.2">
      <c r="B60" s="18"/>
      <c r="C60" s="19"/>
      <c r="D60" s="28" t="s">
        <v>69</v>
      </c>
      <c r="E60" s="28" t="s">
        <v>66</v>
      </c>
      <c r="F60" s="53">
        <v>30</v>
      </c>
      <c r="G60" s="24"/>
      <c r="H60" s="24"/>
      <c r="I60" s="25">
        <v>0</v>
      </c>
      <c r="J60" s="24">
        <v>0</v>
      </c>
      <c r="K60" s="26">
        <f>SUM(F60:J60)</f>
        <v>30</v>
      </c>
    </row>
    <row r="61" spans="2:11" ht="15" thickBot="1" x14ac:dyDescent="0.25">
      <c r="B61" s="18"/>
      <c r="C61" s="19"/>
      <c r="D61" s="28" t="s">
        <v>70</v>
      </c>
      <c r="E61" s="28" t="s">
        <v>71</v>
      </c>
      <c r="F61" s="53">
        <v>10</v>
      </c>
      <c r="G61" s="24"/>
      <c r="H61" s="24"/>
      <c r="I61" s="25">
        <v>0</v>
      </c>
      <c r="J61" s="24">
        <v>0</v>
      </c>
      <c r="K61" s="26">
        <f>SUM(F61:J61)</f>
        <v>10</v>
      </c>
    </row>
    <row r="62" spans="2:11" ht="16.5" thickBot="1" x14ac:dyDescent="0.3">
      <c r="B62" s="39"/>
      <c r="C62" s="40"/>
      <c r="D62" s="29" t="s">
        <v>37</v>
      </c>
      <c r="E62" s="35"/>
      <c r="F62" s="43">
        <f>SUM(F57:F61)</f>
        <v>57</v>
      </c>
      <c r="G62" s="43">
        <f>SUM(G57:G61)</f>
        <v>0</v>
      </c>
      <c r="H62" s="43"/>
      <c r="I62" s="43">
        <f>SUM(I57:I61)</f>
        <v>0</v>
      </c>
      <c r="J62" s="43">
        <f>SUM(J57:J61)</f>
        <v>13</v>
      </c>
      <c r="K62" s="43">
        <f>SUM(K57:K61)</f>
        <v>70</v>
      </c>
    </row>
    <row r="63" spans="2:11" ht="20.100000000000001" customHeight="1" thickTop="1" thickBot="1" x14ac:dyDescent="0.3">
      <c r="B63" s="44"/>
      <c r="C63" s="45"/>
      <c r="D63" s="69" t="s">
        <v>72</v>
      </c>
      <c r="E63" s="70"/>
      <c r="F63" s="20"/>
      <c r="G63" s="20"/>
      <c r="H63" s="20"/>
      <c r="I63" s="20"/>
      <c r="J63" s="20"/>
      <c r="K63" s="21"/>
    </row>
    <row r="64" spans="2:11" ht="14.1" customHeight="1" x14ac:dyDescent="0.2">
      <c r="B64" s="18"/>
      <c r="C64" s="19"/>
      <c r="D64" s="28" t="s">
        <v>73</v>
      </c>
      <c r="E64" s="28" t="s">
        <v>74</v>
      </c>
      <c r="F64" s="53">
        <v>22</v>
      </c>
      <c r="G64" s="24"/>
      <c r="H64" s="24"/>
      <c r="I64" s="25">
        <v>9</v>
      </c>
      <c r="J64" s="24">
        <v>0</v>
      </c>
      <c r="K64" s="26">
        <f>SUM(F64:J64)</f>
        <v>31</v>
      </c>
    </row>
    <row r="65" spans="2:11" ht="14.1" customHeight="1" x14ac:dyDescent="0.2">
      <c r="B65" s="18"/>
      <c r="C65" s="19"/>
      <c r="D65" s="28" t="s">
        <v>75</v>
      </c>
      <c r="E65" s="28" t="s">
        <v>76</v>
      </c>
      <c r="F65" s="53">
        <v>10</v>
      </c>
      <c r="G65" s="24"/>
      <c r="H65" s="27"/>
      <c r="I65" s="25">
        <v>0</v>
      </c>
      <c r="J65" s="24">
        <v>0</v>
      </c>
      <c r="K65" s="26">
        <f>SUM(F65:J65)</f>
        <v>10</v>
      </c>
    </row>
    <row r="66" spans="2:11" s="27" customFormat="1" ht="14.1" customHeight="1" x14ac:dyDescent="0.2">
      <c r="B66" s="23"/>
      <c r="C66" s="24"/>
      <c r="D66" s="28" t="s">
        <v>77</v>
      </c>
      <c r="E66" s="28" t="s">
        <v>78</v>
      </c>
      <c r="F66" s="53">
        <v>45</v>
      </c>
      <c r="G66" s="24"/>
      <c r="H66" s="24"/>
      <c r="I66" s="25">
        <v>9</v>
      </c>
      <c r="J66" s="24">
        <v>0</v>
      </c>
      <c r="K66" s="26">
        <f>SUM(F66:J66)</f>
        <v>54</v>
      </c>
    </row>
    <row r="67" spans="2:11" s="27" customFormat="1" ht="14.1" customHeight="1" x14ac:dyDescent="0.2">
      <c r="B67" s="23"/>
      <c r="C67" s="24"/>
      <c r="D67" s="28" t="s">
        <v>127</v>
      </c>
      <c r="E67" s="28" t="s">
        <v>78</v>
      </c>
      <c r="F67" s="53">
        <v>0</v>
      </c>
      <c r="G67" s="24"/>
      <c r="H67" s="24"/>
      <c r="I67" s="25">
        <v>0</v>
      </c>
      <c r="J67" s="24">
        <v>11</v>
      </c>
      <c r="K67" s="26">
        <f>SUM(F67:J67)</f>
        <v>11</v>
      </c>
    </row>
    <row r="68" spans="2:11" s="27" customFormat="1" ht="14.1" customHeight="1" x14ac:dyDescent="0.2">
      <c r="B68" s="23"/>
      <c r="C68" s="24"/>
      <c r="D68" s="28" t="s">
        <v>128</v>
      </c>
      <c r="E68" s="28" t="s">
        <v>79</v>
      </c>
      <c r="F68" s="53">
        <v>0</v>
      </c>
      <c r="G68" s="24"/>
      <c r="H68" s="24"/>
      <c r="I68" s="25">
        <v>0</v>
      </c>
      <c r="J68" s="65" t="s">
        <v>153</v>
      </c>
      <c r="K68" s="26"/>
    </row>
    <row r="69" spans="2:11" s="27" customFormat="1" ht="14.25" x14ac:dyDescent="0.2">
      <c r="B69" s="23"/>
      <c r="C69" s="24"/>
      <c r="D69" s="28" t="s">
        <v>80</v>
      </c>
      <c r="E69" s="28" t="s">
        <v>79</v>
      </c>
      <c r="F69" s="53">
        <v>20</v>
      </c>
      <c r="G69" s="24"/>
      <c r="H69" s="24"/>
      <c r="I69" s="25">
        <v>0</v>
      </c>
      <c r="J69" s="24">
        <v>0</v>
      </c>
      <c r="K69" s="26">
        <f t="shared" ref="K69:K78" si="3">SUM(F69:J69)</f>
        <v>20</v>
      </c>
    </row>
    <row r="70" spans="2:11" s="27" customFormat="1" ht="14.25" customHeight="1" x14ac:dyDescent="0.2">
      <c r="B70" s="23"/>
      <c r="C70" s="24"/>
      <c r="D70" s="28" t="s">
        <v>81</v>
      </c>
      <c r="E70" s="28" t="s">
        <v>79</v>
      </c>
      <c r="F70" s="53">
        <v>22</v>
      </c>
      <c r="G70" s="24"/>
      <c r="H70" s="24"/>
      <c r="I70" s="25">
        <v>0</v>
      </c>
      <c r="J70" s="65" t="s">
        <v>153</v>
      </c>
      <c r="K70" s="26">
        <f t="shared" si="3"/>
        <v>22</v>
      </c>
    </row>
    <row r="71" spans="2:11" s="27" customFormat="1" ht="14.1" customHeight="1" x14ac:dyDescent="0.2">
      <c r="B71" s="23"/>
      <c r="C71" s="24"/>
      <c r="D71" s="28" t="s">
        <v>82</v>
      </c>
      <c r="E71" s="28" t="s">
        <v>83</v>
      </c>
      <c r="F71" s="53">
        <v>29</v>
      </c>
      <c r="G71" s="24"/>
      <c r="H71" s="24"/>
      <c r="I71" s="25">
        <v>8</v>
      </c>
      <c r="J71" s="24">
        <v>14</v>
      </c>
      <c r="K71" s="26">
        <f t="shared" si="3"/>
        <v>51</v>
      </c>
    </row>
    <row r="72" spans="2:11" s="27" customFormat="1" ht="14.1" customHeight="1" x14ac:dyDescent="0.2">
      <c r="B72" s="23"/>
      <c r="C72" s="24"/>
      <c r="D72" s="28" t="s">
        <v>148</v>
      </c>
      <c r="E72" s="28" t="s">
        <v>84</v>
      </c>
      <c r="F72" s="53">
        <v>166</v>
      </c>
      <c r="G72" s="24">
        <v>3</v>
      </c>
      <c r="H72" s="53" t="s">
        <v>124</v>
      </c>
      <c r="I72" s="25">
        <v>6</v>
      </c>
      <c r="J72" s="65" t="s">
        <v>153</v>
      </c>
      <c r="K72" s="26">
        <f t="shared" si="3"/>
        <v>175</v>
      </c>
    </row>
    <row r="73" spans="2:11" s="27" customFormat="1" ht="14.1" customHeight="1" x14ac:dyDescent="0.2">
      <c r="B73" s="23"/>
      <c r="C73" s="24"/>
      <c r="D73" s="28" t="s">
        <v>85</v>
      </c>
      <c r="E73" s="28" t="s">
        <v>86</v>
      </c>
      <c r="F73" s="53">
        <v>10</v>
      </c>
      <c r="G73" s="24"/>
      <c r="H73" s="24"/>
      <c r="I73" s="25">
        <v>0</v>
      </c>
      <c r="J73" s="24">
        <v>0</v>
      </c>
      <c r="K73" s="26">
        <f t="shared" si="3"/>
        <v>10</v>
      </c>
    </row>
    <row r="74" spans="2:11" s="27" customFormat="1" ht="14.1" customHeight="1" x14ac:dyDescent="0.2">
      <c r="B74" s="23"/>
      <c r="C74" s="24"/>
      <c r="D74" s="28" t="s">
        <v>87</v>
      </c>
      <c r="E74" s="28" t="s">
        <v>88</v>
      </c>
      <c r="F74" s="53">
        <v>23</v>
      </c>
      <c r="G74" s="24"/>
      <c r="H74" s="24"/>
      <c r="I74" s="25">
        <v>0</v>
      </c>
      <c r="J74" s="24">
        <v>0</v>
      </c>
      <c r="K74" s="26">
        <f t="shared" si="3"/>
        <v>23</v>
      </c>
    </row>
    <row r="75" spans="2:11" s="27" customFormat="1" ht="14.1" customHeight="1" x14ac:dyDescent="0.2">
      <c r="B75" s="23"/>
      <c r="C75" s="24"/>
      <c r="D75" s="28" t="s">
        <v>165</v>
      </c>
      <c r="E75" s="28" t="s">
        <v>88</v>
      </c>
      <c r="F75" s="53">
        <v>34</v>
      </c>
      <c r="G75" s="24"/>
      <c r="I75" s="25">
        <v>7</v>
      </c>
      <c r="J75" s="24">
        <v>13</v>
      </c>
      <c r="K75" s="26">
        <f t="shared" si="3"/>
        <v>54</v>
      </c>
    </row>
    <row r="76" spans="2:11" s="27" customFormat="1" ht="14.1" customHeight="1" x14ac:dyDescent="0.2">
      <c r="B76" s="23"/>
      <c r="C76" s="24"/>
      <c r="D76" s="28" t="s">
        <v>89</v>
      </c>
      <c r="E76" s="28" t="s">
        <v>88</v>
      </c>
      <c r="F76" s="53">
        <v>0</v>
      </c>
      <c r="G76" s="24"/>
      <c r="H76" s="24"/>
      <c r="I76" s="25">
        <v>0</v>
      </c>
      <c r="J76" s="24">
        <v>5</v>
      </c>
      <c r="K76" s="26">
        <f t="shared" si="3"/>
        <v>5</v>
      </c>
    </row>
    <row r="77" spans="2:11" ht="14.1" customHeight="1" x14ac:dyDescent="0.2">
      <c r="B77" s="18"/>
      <c r="C77" s="19"/>
      <c r="D77" s="28" t="s">
        <v>90</v>
      </c>
      <c r="E77" s="28" t="s">
        <v>88</v>
      </c>
      <c r="F77" s="53">
        <v>0</v>
      </c>
      <c r="G77" s="24"/>
      <c r="H77" s="24"/>
      <c r="I77" s="25">
        <v>0</v>
      </c>
      <c r="J77" s="24">
        <v>5</v>
      </c>
      <c r="K77" s="26">
        <f t="shared" si="3"/>
        <v>5</v>
      </c>
    </row>
    <row r="78" spans="2:11" ht="14.1" customHeight="1" thickBot="1" x14ac:dyDescent="0.25">
      <c r="B78" s="18"/>
      <c r="C78" s="19"/>
      <c r="D78" s="28" t="s">
        <v>91</v>
      </c>
      <c r="E78" s="28" t="s">
        <v>92</v>
      </c>
      <c r="F78" s="53">
        <v>11</v>
      </c>
      <c r="G78" s="24"/>
      <c r="H78" s="24"/>
      <c r="I78" s="25">
        <v>3</v>
      </c>
      <c r="J78" s="24">
        <v>4</v>
      </c>
      <c r="K78" s="26">
        <f t="shared" si="3"/>
        <v>18</v>
      </c>
    </row>
    <row r="79" spans="2:11" ht="16.5" thickBot="1" x14ac:dyDescent="0.3">
      <c r="B79" s="39"/>
      <c r="C79" s="40"/>
      <c r="D79" s="29" t="s">
        <v>37</v>
      </c>
      <c r="E79" s="35"/>
      <c r="F79" s="43">
        <f>SUM(F64:F78)</f>
        <v>392</v>
      </c>
      <c r="G79" s="43">
        <f>SUM(G64:G78)</f>
        <v>3</v>
      </c>
      <c r="H79" s="43"/>
      <c r="I79" s="43">
        <f>SUM(I64:I78)</f>
        <v>42</v>
      </c>
      <c r="J79" s="43">
        <f>SUM(J64:J78)</f>
        <v>52</v>
      </c>
      <c r="K79" s="43">
        <f>SUM(K64:K78)</f>
        <v>489</v>
      </c>
    </row>
    <row r="80" spans="2:11" ht="20.100000000000001" customHeight="1" thickTop="1" thickBot="1" x14ac:dyDescent="0.3">
      <c r="B80" s="44"/>
      <c r="C80" s="45"/>
      <c r="D80" s="69" t="s">
        <v>93</v>
      </c>
      <c r="E80" s="70"/>
      <c r="F80" s="20"/>
      <c r="G80" s="20"/>
      <c r="H80" s="20"/>
      <c r="I80" s="20"/>
      <c r="J80" s="20"/>
      <c r="K80" s="21"/>
    </row>
    <row r="81" spans="2:13" ht="14.25" x14ac:dyDescent="0.2">
      <c r="B81" s="18"/>
      <c r="C81" s="19"/>
      <c r="D81" s="28" t="s">
        <v>159</v>
      </c>
      <c r="E81" s="28" t="s">
        <v>94</v>
      </c>
      <c r="F81" s="53">
        <v>10</v>
      </c>
      <c r="G81" s="24">
        <v>1</v>
      </c>
      <c r="H81" s="24" t="s">
        <v>125</v>
      </c>
      <c r="I81" s="25">
        <v>0</v>
      </c>
      <c r="J81" s="24">
        <v>0</v>
      </c>
      <c r="K81" s="26">
        <f t="shared" ref="K81:K89" si="4">SUM(F81:J81)</f>
        <v>11</v>
      </c>
    </row>
    <row r="82" spans="2:13" ht="14.25" x14ac:dyDescent="0.2">
      <c r="B82" s="18"/>
      <c r="C82" s="19"/>
      <c r="D82" s="28" t="s">
        <v>95</v>
      </c>
      <c r="E82" s="28" t="s">
        <v>96</v>
      </c>
      <c r="F82" s="53">
        <v>30</v>
      </c>
      <c r="G82" s="24"/>
      <c r="H82" s="24"/>
      <c r="I82" s="25">
        <v>0</v>
      </c>
      <c r="J82" s="24">
        <v>0</v>
      </c>
      <c r="K82" s="26">
        <f t="shared" si="4"/>
        <v>30</v>
      </c>
    </row>
    <row r="83" spans="2:13" s="27" customFormat="1" ht="14.25" x14ac:dyDescent="0.2">
      <c r="B83" s="23"/>
      <c r="C83" s="24"/>
      <c r="D83" s="28" t="s">
        <v>144</v>
      </c>
      <c r="E83" s="28" t="s">
        <v>96</v>
      </c>
      <c r="F83" s="53">
        <v>0</v>
      </c>
      <c r="G83" s="24"/>
      <c r="H83" s="24"/>
      <c r="I83" s="25">
        <v>0</v>
      </c>
      <c r="J83" s="24">
        <v>8</v>
      </c>
      <c r="K83" s="26">
        <f t="shared" si="4"/>
        <v>8</v>
      </c>
    </row>
    <row r="84" spans="2:13" s="27" customFormat="1" ht="14.25" x14ac:dyDescent="0.2">
      <c r="B84" s="23"/>
      <c r="C84" s="24"/>
      <c r="D84" s="28" t="s">
        <v>97</v>
      </c>
      <c r="E84" s="28" t="s">
        <v>98</v>
      </c>
      <c r="F84" s="53">
        <v>18</v>
      </c>
      <c r="G84" s="24"/>
      <c r="H84" s="24"/>
      <c r="I84" s="25">
        <v>0</v>
      </c>
      <c r="J84" s="24">
        <v>0</v>
      </c>
      <c r="K84" s="26">
        <f t="shared" si="4"/>
        <v>18</v>
      </c>
    </row>
    <row r="85" spans="2:13" s="27" customFormat="1" ht="14.25" x14ac:dyDescent="0.2">
      <c r="B85" s="23"/>
      <c r="C85" s="24"/>
      <c r="D85" s="58" t="s">
        <v>160</v>
      </c>
      <c r="E85" s="28" t="s">
        <v>99</v>
      </c>
      <c r="F85" s="53">
        <v>20</v>
      </c>
      <c r="G85" s="24"/>
      <c r="I85" s="25">
        <v>0</v>
      </c>
      <c r="J85" s="24">
        <v>0</v>
      </c>
      <c r="K85" s="26">
        <f t="shared" si="4"/>
        <v>20</v>
      </c>
    </row>
    <row r="86" spans="2:13" s="27" customFormat="1" ht="14.25" x14ac:dyDescent="0.2">
      <c r="B86" s="23"/>
      <c r="C86" s="24"/>
      <c r="D86" s="28" t="s">
        <v>100</v>
      </c>
      <c r="E86" s="28" t="s">
        <v>99</v>
      </c>
      <c r="F86" s="53">
        <v>12</v>
      </c>
      <c r="G86" s="24"/>
      <c r="H86" s="24"/>
      <c r="I86" s="25">
        <v>0</v>
      </c>
      <c r="J86" s="24">
        <v>0</v>
      </c>
      <c r="K86" s="26">
        <f t="shared" si="4"/>
        <v>12</v>
      </c>
      <c r="M86" s="57" t="s">
        <v>143</v>
      </c>
    </row>
    <row r="87" spans="2:13" s="27" customFormat="1" ht="14.25" x14ac:dyDescent="0.2">
      <c r="B87" s="23"/>
      <c r="C87" s="24"/>
      <c r="D87" s="58" t="s">
        <v>161</v>
      </c>
      <c r="E87" s="28" t="s">
        <v>99</v>
      </c>
      <c r="F87" s="53">
        <v>20</v>
      </c>
      <c r="G87" s="24"/>
      <c r="H87" s="24"/>
      <c r="I87" s="25">
        <v>0</v>
      </c>
      <c r="J87" s="24">
        <v>0</v>
      </c>
      <c r="K87" s="26">
        <f t="shared" si="4"/>
        <v>20</v>
      </c>
    </row>
    <row r="88" spans="2:13" ht="14.25" x14ac:dyDescent="0.2">
      <c r="B88" s="18"/>
      <c r="C88" s="19"/>
      <c r="D88" s="28" t="s">
        <v>129</v>
      </c>
      <c r="E88" s="28" t="s">
        <v>101</v>
      </c>
      <c r="F88" s="53">
        <v>0</v>
      </c>
      <c r="G88" s="24"/>
      <c r="H88" s="24"/>
      <c r="I88" s="25">
        <v>0</v>
      </c>
      <c r="J88" s="24">
        <v>5</v>
      </c>
      <c r="K88" s="26">
        <f t="shared" si="4"/>
        <v>5</v>
      </c>
    </row>
    <row r="89" spans="2:13" ht="15" thickBot="1" x14ac:dyDescent="0.25">
      <c r="B89" s="18"/>
      <c r="C89" s="19"/>
      <c r="D89" s="28" t="s">
        <v>140</v>
      </c>
      <c r="E89" s="28" t="s">
        <v>102</v>
      </c>
      <c r="F89" s="53">
        <v>0</v>
      </c>
      <c r="G89" s="24"/>
      <c r="H89" s="24"/>
      <c r="I89" s="25">
        <v>0</v>
      </c>
      <c r="J89" s="24">
        <v>4</v>
      </c>
      <c r="K89" s="26">
        <f t="shared" si="4"/>
        <v>4</v>
      </c>
    </row>
    <row r="90" spans="2:13" ht="16.5" thickBot="1" x14ac:dyDescent="0.3">
      <c r="B90" s="39"/>
      <c r="C90" s="40"/>
      <c r="D90" s="46" t="s">
        <v>37</v>
      </c>
      <c r="E90" s="35"/>
      <c r="F90" s="47">
        <f>SUM(F81:F89)</f>
        <v>110</v>
      </c>
      <c r="G90" s="47">
        <f>SUM(G81:G89)</f>
        <v>1</v>
      </c>
      <c r="H90" s="47"/>
      <c r="I90" s="47">
        <f>SUM(I81:I89)</f>
        <v>0</v>
      </c>
      <c r="J90" s="47">
        <f>SUM(J81:J89)</f>
        <v>17</v>
      </c>
      <c r="K90" s="47">
        <f>SUM(K81:K89)</f>
        <v>128</v>
      </c>
    </row>
    <row r="91" spans="2:13" ht="20.100000000000001" customHeight="1" thickTop="1" thickBot="1" x14ac:dyDescent="0.3">
      <c r="B91" s="37"/>
      <c r="C91" s="38"/>
      <c r="D91" s="69" t="s">
        <v>103</v>
      </c>
      <c r="E91" s="70"/>
      <c r="F91" s="20"/>
      <c r="G91" s="20"/>
      <c r="H91" s="20"/>
      <c r="I91" s="20"/>
      <c r="J91" s="20"/>
      <c r="K91" s="21"/>
    </row>
    <row r="92" spans="2:13" s="27" customFormat="1" ht="14.25" x14ac:dyDescent="0.2">
      <c r="B92" s="23"/>
      <c r="C92" s="24"/>
      <c r="D92" s="28" t="s">
        <v>104</v>
      </c>
      <c r="E92" s="28" t="s">
        <v>105</v>
      </c>
      <c r="F92" s="53">
        <v>50</v>
      </c>
      <c r="G92" s="25">
        <v>37</v>
      </c>
      <c r="H92" s="25" t="s">
        <v>124</v>
      </c>
      <c r="I92" s="25">
        <v>40</v>
      </c>
      <c r="J92" s="24">
        <v>0</v>
      </c>
      <c r="K92" s="26">
        <f t="shared" ref="K92:K108" si="5">SUM(F92:J92)</f>
        <v>127</v>
      </c>
    </row>
    <row r="93" spans="2:13" s="27" customFormat="1" ht="14.25" x14ac:dyDescent="0.2">
      <c r="B93" s="23"/>
      <c r="C93" s="24"/>
      <c r="D93" s="28" t="s">
        <v>130</v>
      </c>
      <c r="E93" s="28" t="s">
        <v>105</v>
      </c>
      <c r="F93" s="53">
        <v>0</v>
      </c>
      <c r="G93" s="24"/>
      <c r="H93" s="24"/>
      <c r="I93" s="25">
        <v>0</v>
      </c>
      <c r="J93" s="24">
        <v>5</v>
      </c>
      <c r="K93" s="26">
        <f t="shared" si="5"/>
        <v>5</v>
      </c>
    </row>
    <row r="94" spans="2:13" s="27" customFormat="1" ht="14.25" x14ac:dyDescent="0.2">
      <c r="B94" s="23"/>
      <c r="C94" s="24"/>
      <c r="D94" s="28" t="s">
        <v>131</v>
      </c>
      <c r="E94" s="28" t="s">
        <v>106</v>
      </c>
      <c r="F94" s="53">
        <v>0</v>
      </c>
      <c r="G94" s="24"/>
      <c r="H94" s="24"/>
      <c r="I94" s="25">
        <v>0</v>
      </c>
      <c r="J94" s="24">
        <v>8</v>
      </c>
      <c r="K94" s="26">
        <f t="shared" si="5"/>
        <v>8</v>
      </c>
    </row>
    <row r="95" spans="2:13" s="27" customFormat="1" ht="14.25" x14ac:dyDescent="0.2">
      <c r="B95" s="23"/>
      <c r="C95" s="24"/>
      <c r="D95" s="28" t="s">
        <v>107</v>
      </c>
      <c r="E95" s="28" t="s">
        <v>108</v>
      </c>
      <c r="F95" s="53">
        <v>13</v>
      </c>
      <c r="G95" s="24"/>
      <c r="H95" s="57"/>
      <c r="I95" s="25">
        <v>7</v>
      </c>
      <c r="J95" s="24">
        <v>0</v>
      </c>
      <c r="K95" s="26">
        <f t="shared" si="5"/>
        <v>20</v>
      </c>
    </row>
    <row r="96" spans="2:13" s="27" customFormat="1" ht="14.25" x14ac:dyDescent="0.2">
      <c r="B96" s="23"/>
      <c r="C96" s="24"/>
      <c r="D96" s="28" t="s">
        <v>109</v>
      </c>
      <c r="E96" s="28" t="s">
        <v>108</v>
      </c>
      <c r="F96" s="53">
        <f>40+2</f>
        <v>42</v>
      </c>
      <c r="G96" s="24"/>
      <c r="I96" s="25">
        <v>0</v>
      </c>
      <c r="J96" s="24">
        <v>0</v>
      </c>
      <c r="K96" s="26">
        <f t="shared" si="5"/>
        <v>42</v>
      </c>
    </row>
    <row r="97" spans="2:13" s="27" customFormat="1" ht="14.25" x14ac:dyDescent="0.2">
      <c r="B97" s="23"/>
      <c r="C97" s="24"/>
      <c r="D97" s="28" t="s">
        <v>110</v>
      </c>
      <c r="E97" s="28" t="s">
        <v>108</v>
      </c>
      <c r="F97" s="53">
        <v>0</v>
      </c>
      <c r="H97" s="24"/>
      <c r="I97" s="25">
        <v>0</v>
      </c>
      <c r="J97" s="24">
        <v>31</v>
      </c>
      <c r="K97" s="26">
        <f t="shared" si="5"/>
        <v>31</v>
      </c>
    </row>
    <row r="98" spans="2:13" s="27" customFormat="1" ht="14.25" x14ac:dyDescent="0.2">
      <c r="B98" s="23"/>
      <c r="C98" s="24"/>
      <c r="D98" s="28" t="s">
        <v>111</v>
      </c>
      <c r="E98" s="28" t="s">
        <v>112</v>
      </c>
      <c r="F98" s="53">
        <v>35</v>
      </c>
      <c r="G98" s="24"/>
      <c r="I98" s="25">
        <v>0</v>
      </c>
      <c r="J98" s="24">
        <v>4</v>
      </c>
      <c r="K98" s="26">
        <f t="shared" si="5"/>
        <v>39</v>
      </c>
    </row>
    <row r="99" spans="2:13" s="27" customFormat="1" ht="14.25" x14ac:dyDescent="0.2">
      <c r="B99" s="23"/>
      <c r="C99" s="24"/>
      <c r="D99" s="28" t="s">
        <v>113</v>
      </c>
      <c r="E99" s="28" t="s">
        <v>114</v>
      </c>
      <c r="F99" s="53">
        <v>33</v>
      </c>
      <c r="G99" s="24"/>
      <c r="H99" s="24"/>
      <c r="I99" s="25">
        <v>1</v>
      </c>
      <c r="J99" s="24">
        <v>2</v>
      </c>
      <c r="K99" s="26">
        <f t="shared" si="5"/>
        <v>36</v>
      </c>
    </row>
    <row r="100" spans="2:13" s="27" customFormat="1" ht="14.25" x14ac:dyDescent="0.2">
      <c r="B100" s="23"/>
      <c r="C100" s="24"/>
      <c r="D100" s="58" t="s">
        <v>162</v>
      </c>
      <c r="E100" s="28" t="s">
        <v>115</v>
      </c>
      <c r="F100" s="53">
        <v>31</v>
      </c>
      <c r="G100" s="24"/>
      <c r="H100" s="24"/>
      <c r="I100" s="25">
        <v>4</v>
      </c>
      <c r="J100" s="24">
        <v>0</v>
      </c>
      <c r="K100" s="26">
        <f t="shared" si="5"/>
        <v>35</v>
      </c>
    </row>
    <row r="101" spans="2:13" s="27" customFormat="1" ht="14.25" x14ac:dyDescent="0.2">
      <c r="B101" s="23"/>
      <c r="C101" s="24"/>
      <c r="D101" s="28" t="s">
        <v>147</v>
      </c>
      <c r="E101" s="28" t="s">
        <v>115</v>
      </c>
      <c r="F101" s="53">
        <v>0</v>
      </c>
      <c r="G101" s="24"/>
      <c r="H101" s="24"/>
      <c r="I101" s="25"/>
      <c r="J101" s="24">
        <v>15</v>
      </c>
      <c r="K101" s="26">
        <f t="shared" si="5"/>
        <v>15</v>
      </c>
    </row>
    <row r="102" spans="2:13" s="27" customFormat="1" ht="14.25" x14ac:dyDescent="0.2">
      <c r="B102" s="23"/>
      <c r="C102" s="24"/>
      <c r="D102" s="28" t="s">
        <v>116</v>
      </c>
      <c r="E102" s="28" t="s">
        <v>115</v>
      </c>
      <c r="F102" s="53">
        <f>7+2</f>
        <v>9</v>
      </c>
      <c r="G102" s="24"/>
      <c r="H102" s="24"/>
      <c r="I102" s="25">
        <v>0</v>
      </c>
      <c r="J102" s="24">
        <v>0</v>
      </c>
      <c r="K102" s="26">
        <f t="shared" si="5"/>
        <v>9</v>
      </c>
    </row>
    <row r="103" spans="2:13" s="27" customFormat="1" ht="14.25" x14ac:dyDescent="0.2">
      <c r="B103" s="23"/>
      <c r="C103" s="24"/>
      <c r="D103" s="28" t="s">
        <v>117</v>
      </c>
      <c r="E103" s="28" t="s">
        <v>118</v>
      </c>
      <c r="F103" s="53">
        <v>16</v>
      </c>
      <c r="G103" s="24"/>
      <c r="I103" s="25">
        <v>0</v>
      </c>
      <c r="J103" s="24">
        <v>2</v>
      </c>
      <c r="K103" s="26">
        <f t="shared" si="5"/>
        <v>18</v>
      </c>
    </row>
    <row r="104" spans="2:13" s="27" customFormat="1" ht="14.25" x14ac:dyDescent="0.2">
      <c r="B104" s="23"/>
      <c r="C104" s="24"/>
      <c r="D104" s="28" t="s">
        <v>119</v>
      </c>
      <c r="E104" s="28" t="s">
        <v>120</v>
      </c>
      <c r="F104" s="53">
        <v>17</v>
      </c>
      <c r="G104" s="24"/>
      <c r="I104" s="25">
        <v>4</v>
      </c>
      <c r="J104" s="24">
        <v>2</v>
      </c>
      <c r="K104" s="26">
        <f t="shared" si="5"/>
        <v>23</v>
      </c>
    </row>
    <row r="105" spans="2:13" ht="15" customHeight="1" x14ac:dyDescent="0.2">
      <c r="B105" s="18"/>
      <c r="C105" s="19"/>
      <c r="D105" s="28" t="s">
        <v>141</v>
      </c>
      <c r="E105" s="28" t="s">
        <v>146</v>
      </c>
      <c r="F105" s="53">
        <v>27</v>
      </c>
      <c r="G105" s="24"/>
      <c r="H105" s="24"/>
      <c r="I105" s="25">
        <v>0</v>
      </c>
      <c r="J105" s="24">
        <v>0</v>
      </c>
      <c r="K105" s="26">
        <f t="shared" si="5"/>
        <v>27</v>
      </c>
      <c r="M105" s="27" t="s">
        <v>143</v>
      </c>
    </row>
    <row r="106" spans="2:13" ht="15" customHeight="1" x14ac:dyDescent="0.2">
      <c r="B106" s="18"/>
      <c r="C106" s="19"/>
      <c r="D106" s="58" t="s">
        <v>163</v>
      </c>
      <c r="E106" s="28" t="s">
        <v>152</v>
      </c>
      <c r="F106" s="53">
        <v>60</v>
      </c>
      <c r="G106" s="24"/>
      <c r="H106" s="24"/>
      <c r="I106" s="25"/>
      <c r="J106" s="24"/>
      <c r="K106" s="26">
        <f t="shared" si="5"/>
        <v>60</v>
      </c>
    </row>
    <row r="107" spans="2:13" ht="15" customHeight="1" thickBot="1" x14ac:dyDescent="0.25">
      <c r="B107" s="18"/>
      <c r="C107" s="19"/>
      <c r="D107" s="28" t="s">
        <v>145</v>
      </c>
      <c r="E107" s="28" t="s">
        <v>121</v>
      </c>
      <c r="F107" s="53"/>
      <c r="G107" s="24"/>
      <c r="H107" s="24"/>
      <c r="I107" s="25"/>
      <c r="J107" s="24">
        <v>7</v>
      </c>
      <c r="K107" s="26">
        <f t="shared" si="5"/>
        <v>7</v>
      </c>
    </row>
    <row r="108" spans="2:13" ht="16.5" thickBot="1" x14ac:dyDescent="0.3">
      <c r="B108" s="39"/>
      <c r="C108" s="48"/>
      <c r="D108" s="29" t="s">
        <v>37</v>
      </c>
      <c r="E108" s="49"/>
      <c r="F108" s="61">
        <f>SUM(F92:F107)</f>
        <v>333</v>
      </c>
      <c r="G108" s="61">
        <f>SUM(G92:G105)</f>
        <v>37</v>
      </c>
      <c r="H108" s="61"/>
      <c r="I108" s="61">
        <f>SUM(I92:I105)</f>
        <v>56</v>
      </c>
      <c r="J108" s="50">
        <f>SUM(J92:J107)</f>
        <v>76</v>
      </c>
      <c r="K108" s="50">
        <f t="shared" si="5"/>
        <v>502</v>
      </c>
    </row>
    <row r="109" spans="2:13" ht="20.100000000000001" customHeight="1" thickTop="1" thickBot="1" x14ac:dyDescent="0.3">
      <c r="B109" s="51"/>
      <c r="C109" s="52"/>
      <c r="D109" s="54" t="s">
        <v>122</v>
      </c>
      <c r="E109" s="55"/>
      <c r="F109" s="56">
        <f>+F108+F90+F79+F62+F55+F42+F35</f>
        <v>2799</v>
      </c>
      <c r="G109" s="56">
        <f>+G108+G90+G79+G62+G55+G42+G35</f>
        <v>196</v>
      </c>
      <c r="H109" s="56"/>
      <c r="I109" s="56">
        <f>+I108+I90+I79+I62+I55+I42+I35</f>
        <v>113</v>
      </c>
      <c r="J109" s="56">
        <f>+J108+J90+J79+J62+J55+J42+J35</f>
        <v>830</v>
      </c>
      <c r="K109" s="56">
        <f>+K108+K90+K79+K62+K55+K42+K35</f>
        <v>3938</v>
      </c>
    </row>
    <row r="111" spans="2:13" ht="15" x14ac:dyDescent="0.2">
      <c r="D111" s="62" t="s">
        <v>157</v>
      </c>
    </row>
    <row r="112" spans="2:13" x14ac:dyDescent="0.2">
      <c r="D112" t="s">
        <v>155</v>
      </c>
    </row>
    <row r="113" spans="4:4" x14ac:dyDescent="0.2">
      <c r="D113" t="s">
        <v>156</v>
      </c>
    </row>
    <row r="114" spans="4:4" ht="15" x14ac:dyDescent="0.2">
      <c r="D114" s="66"/>
    </row>
    <row r="115" spans="4:4" ht="15" x14ac:dyDescent="0.2">
      <c r="D115" s="66"/>
    </row>
    <row r="116" spans="4:4" ht="15" x14ac:dyDescent="0.2">
      <c r="D116" s="66"/>
    </row>
    <row r="117" spans="4:4" ht="15" x14ac:dyDescent="0.2">
      <c r="D117" s="66"/>
    </row>
  </sheetData>
  <autoFilter ref="A3:K109" xr:uid="{74CC24AE-5150-4205-8C6D-B8672178002D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0">
    <mergeCell ref="D36:E36"/>
    <mergeCell ref="D1:K1"/>
    <mergeCell ref="D3:K3"/>
    <mergeCell ref="G4:H4"/>
    <mergeCell ref="D6:E6"/>
    <mergeCell ref="D43:E43"/>
    <mergeCell ref="D56:E56"/>
    <mergeCell ref="D63:E63"/>
    <mergeCell ref="D80:E80"/>
    <mergeCell ref="D91:E91"/>
  </mergeCells>
  <printOptions gridLines="1"/>
  <pageMargins left="0.35433070866141736" right="0.35433070866141736" top="0.48" bottom="0.39370078740157483" header="0.51181102362204722" footer="0.39"/>
  <pageSetup paperSize="9" scale="69" fitToHeight="4" orientation="landscape" r:id="rId1"/>
  <headerFooter alignWithMargins="0"/>
  <ignoredErrors>
    <ignoredError sqref="J42 K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1</vt:i4>
      </vt:variant>
      <vt:variant>
        <vt:lpstr>Nefnd svið</vt:lpstr>
      </vt:variant>
      <vt:variant>
        <vt:i4>2</vt:i4>
      </vt:variant>
    </vt:vector>
  </HeadingPairs>
  <TitlesOfParts>
    <vt:vector size="3" baseType="lpstr">
      <vt:lpstr>Fjöldi öldrunarrýma</vt:lpstr>
      <vt:lpstr>'Fjöldi öldrunarrýma'!Print_Area</vt:lpstr>
      <vt:lpstr>'Fjöldi öldrunarrýma'!Print_Titles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Jóhanna Lind Elíasdóttir</dc:creator>
  <cp:lastModifiedBy>Margrét Erlendsdóttir</cp:lastModifiedBy>
  <cp:lastPrinted>2020-08-31T16:29:04Z</cp:lastPrinted>
  <dcterms:created xsi:type="dcterms:W3CDTF">2018-01-05T16:30:13Z</dcterms:created>
  <dcterms:modified xsi:type="dcterms:W3CDTF">2025-01-14T11:59:16Z</dcterms:modified>
</cp:coreProperties>
</file>